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ollege Panhellenics\Model Governing Documents and Templates\Tracked and Edited for 2021\"/>
    </mc:Choice>
  </mc:AlternateContent>
  <bookViews>
    <workbookView xWindow="0" yWindow="0" windowWidth="23040" windowHeight="7752" activeTab="1"/>
  </bookViews>
  <sheets>
    <sheet name="Sample Budget" sheetId="1" r:id="rId1"/>
    <sheet name="Typical Expenses" sheetId="2" r:id="rId2"/>
  </sheets>
  <definedNames>
    <definedName name="_xlnm.Print_Area" localSheetId="0">'Sample Budget'!$A$1:$L$77</definedName>
    <definedName name="_xlnm.Print_Area" localSheetId="1">'Typical Expenses'!$A$1:$E$90</definedName>
  </definedNames>
  <calcPr calcId="162913"/>
</workbook>
</file>

<file path=xl/calcChain.xml><?xml version="1.0" encoding="utf-8"?>
<calcChain xmlns="http://schemas.openxmlformats.org/spreadsheetml/2006/main">
  <c r="D14" i="1" l="1"/>
  <c r="F14" i="1"/>
  <c r="F66" i="1"/>
  <c r="E66" i="1"/>
  <c r="G64" i="1"/>
  <c r="G60" i="1"/>
  <c r="G59" i="1"/>
  <c r="G35" i="1"/>
  <c r="G34" i="1"/>
  <c r="G30" i="1"/>
  <c r="D9" i="1"/>
  <c r="F9" i="1" s="1"/>
  <c r="J9" i="1"/>
  <c r="L9" i="1"/>
  <c r="D10" i="1"/>
  <c r="F10" i="1" s="1"/>
  <c r="J10" i="1"/>
  <c r="L10" i="1"/>
  <c r="D11" i="1"/>
  <c r="F11" i="1"/>
  <c r="J11" i="1"/>
  <c r="L11" i="1"/>
  <c r="D12" i="1"/>
  <c r="F12" i="1"/>
  <c r="J12" i="1"/>
  <c r="L12" i="1"/>
  <c r="D13" i="1"/>
  <c r="F13" i="1"/>
  <c r="J13" i="1"/>
  <c r="L13" i="1"/>
  <c r="J14" i="1"/>
  <c r="J15" i="1" s="1"/>
  <c r="L14" i="1"/>
  <c r="E15" i="1"/>
  <c r="K15" i="1"/>
  <c r="E22" i="1" s="1"/>
  <c r="C72" i="1" s="1"/>
  <c r="C75" i="1" s="1"/>
  <c r="D19" i="1"/>
  <c r="G31" i="1"/>
  <c r="G32" i="1"/>
  <c r="G36" i="1"/>
  <c r="G40" i="1"/>
  <c r="G41" i="1"/>
  <c r="G43" i="1"/>
  <c r="G44" i="1"/>
  <c r="D47" i="1"/>
  <c r="D66" i="1" s="1"/>
  <c r="G49" i="1"/>
  <c r="G50" i="1"/>
  <c r="G51" i="1"/>
  <c r="G54" i="1"/>
  <c r="G55" i="1"/>
  <c r="G56" i="1"/>
  <c r="G63" i="1"/>
  <c r="F69" i="1"/>
  <c r="C73" i="1"/>
  <c r="F19" i="1"/>
  <c r="L15" i="1" l="1"/>
  <c r="F15" i="1"/>
  <c r="G66" i="1"/>
  <c r="E69" i="1"/>
  <c r="F22" i="1"/>
  <c r="D15" i="1"/>
  <c r="D22" i="1" s="1"/>
  <c r="B72" i="1" s="1"/>
  <c r="G69" i="1" l="1"/>
  <c r="B73" i="1"/>
  <c r="B75" i="1" s="1"/>
</calcChain>
</file>

<file path=xl/sharedStrings.xml><?xml version="1.0" encoding="utf-8"?>
<sst xmlns="http://schemas.openxmlformats.org/spreadsheetml/2006/main" count="162" uniqueCount="130">
  <si>
    <t>College Panhellenic Sample Budget</t>
  </si>
  <si>
    <t>Budget [insert year]</t>
  </si>
  <si>
    <t>Expected</t>
  </si>
  <si>
    <t>Actual</t>
  </si>
  <si>
    <t>Difference</t>
  </si>
  <si>
    <t>Alpha Alpha</t>
  </si>
  <si>
    <t>Beta Beta</t>
  </si>
  <si>
    <t>Gamma Gamma</t>
  </si>
  <si>
    <t>Zeta Zeta</t>
  </si>
  <si>
    <t>Kappa Kappa</t>
  </si>
  <si>
    <t>Delta Delta</t>
  </si>
  <si>
    <t>President</t>
  </si>
  <si>
    <t>Recruitment</t>
  </si>
  <si>
    <t>Treasurer</t>
  </si>
  <si>
    <t>Secretary</t>
  </si>
  <si>
    <t>Due Oct. 1</t>
  </si>
  <si>
    <t>Website</t>
  </si>
  <si>
    <t>Trophies</t>
  </si>
  <si>
    <t>Decorations</t>
  </si>
  <si>
    <t>AV/Tech</t>
  </si>
  <si>
    <t># of PNMs</t>
  </si>
  <si>
    <t>Typical Expenses</t>
  </si>
  <si>
    <t>Programming</t>
  </si>
  <si>
    <t>Website costs</t>
  </si>
  <si>
    <t>Room rentals</t>
  </si>
  <si>
    <t>Recruitment counselors</t>
  </si>
  <si>
    <t>Chapter members</t>
  </si>
  <si>
    <t>Officer transition retreat</t>
  </si>
  <si>
    <t>Recruitment computer system (ICS/Campus Director)</t>
  </si>
  <si>
    <t>Sorority spring mixer</t>
  </si>
  <si>
    <t>Recruitment counselor shirts</t>
  </si>
  <si>
    <t>Room rental</t>
  </si>
  <si>
    <t>Potential new member</t>
  </si>
  <si>
    <t>Name tags</t>
  </si>
  <si>
    <t>Marketing materials</t>
  </si>
  <si>
    <t>Involvement fair</t>
  </si>
  <si>
    <t>Recruitment fees</t>
  </si>
  <si>
    <t>Recruitment fee</t>
  </si>
  <si>
    <t>Member org.:</t>
  </si>
  <si>
    <t># of members:</t>
  </si>
  <si>
    <t>$ per member</t>
  </si>
  <si>
    <t>Annual expenses</t>
  </si>
  <si>
    <t>Educational opportunities</t>
  </si>
  <si>
    <t>Educational speaker series</t>
  </si>
  <si>
    <t>Community education programs</t>
  </si>
  <si>
    <t>Fire safety</t>
  </si>
  <si>
    <t>Chapter delegates</t>
  </si>
  <si>
    <t>Panhellenic sisterhood events</t>
  </si>
  <si>
    <t>Ads for recruitment</t>
  </si>
  <si>
    <t>Other marketing materials</t>
  </si>
  <si>
    <t>Potential new members</t>
  </si>
  <si>
    <t>T-shirt for first day of school</t>
  </si>
  <si>
    <t>Presentations</t>
  </si>
  <si>
    <t>Summer orientation</t>
  </si>
  <si>
    <t>Welcome week</t>
  </si>
  <si>
    <t>Learn more about College Panhellenic Academy</t>
  </si>
  <si>
    <t>Junior Panhellenic</t>
  </si>
  <si>
    <t>Learn more about Recruitment Counselor Training online</t>
  </si>
  <si>
    <t>Service Opportunities</t>
  </si>
  <si>
    <t>Scholarships</t>
  </si>
  <si>
    <t>NPC consulting team visit</t>
  </si>
  <si>
    <t>Booklet</t>
  </si>
  <si>
    <t>NPC dues</t>
  </si>
  <si>
    <t>Retreats/Officer transitions</t>
  </si>
  <si>
    <t>Hazing prevention</t>
  </si>
  <si>
    <t>Recruitment Counselor Training Online </t>
  </si>
  <si>
    <t>Costs associated with service opportunities</t>
  </si>
  <si>
    <t xml:space="preserve">Panhellenic awards </t>
  </si>
  <si>
    <t>Training materials</t>
  </si>
  <si>
    <t>Recruitment book</t>
  </si>
  <si>
    <t>Recruitment T-shirt</t>
  </si>
  <si>
    <t>Meals/Food</t>
  </si>
  <si>
    <t>Panhellenic day of service</t>
  </si>
  <si>
    <t>Greek Weekend activities</t>
  </si>
  <si>
    <t>Intramural athletics</t>
  </si>
  <si>
    <t>Movie night</t>
  </si>
  <si>
    <t>Group exercise class</t>
  </si>
  <si>
    <t>Social with food</t>
  </si>
  <si>
    <t>Transportation</t>
  </si>
  <si>
    <t>Hotel</t>
  </si>
  <si>
    <t>Meals</t>
  </si>
  <si>
    <t>Thank you gift</t>
  </si>
  <si>
    <t>Presenter fee</t>
  </si>
  <si>
    <t>Registration</t>
  </si>
  <si>
    <t>Fraternity/Sorority awards</t>
  </si>
  <si>
    <t>Public relations/communications</t>
  </si>
  <si>
    <t>College Panhellenic Board</t>
  </si>
  <si>
    <t>Miscellaneous</t>
  </si>
  <si>
    <t>Miscellaneous items</t>
  </si>
  <si>
    <t>Panhellenic Association membership dues</t>
  </si>
  <si>
    <t>FALL TERM</t>
  </si>
  <si>
    <t>SPRING TERM</t>
  </si>
  <si>
    <t>INCOME:</t>
  </si>
  <si>
    <t>EXPENSES:</t>
  </si>
  <si>
    <t>TOTAL INCOME</t>
  </si>
  <si>
    <t>TOTAL EXPENSES</t>
  </si>
  <si>
    <t>Total income:</t>
  </si>
  <si>
    <t xml:space="preserve">Total expenses: </t>
  </si>
  <si>
    <t>Difference:</t>
  </si>
  <si>
    <t>Educational speakers</t>
  </si>
  <si>
    <t>Philanthropy</t>
  </si>
  <si>
    <t>Greek Weekend</t>
  </si>
  <si>
    <t>NPC Store</t>
  </si>
  <si>
    <t>Speaker fees</t>
  </si>
  <si>
    <t>NPC dues ($55 x 6)</t>
  </si>
  <si>
    <t>Philanthropy fundraiser</t>
  </si>
  <si>
    <t>Community service project</t>
  </si>
  <si>
    <t>Learn more about Consulting Team Visits</t>
  </si>
  <si>
    <t>Executive Board</t>
  </si>
  <si>
    <t>Potential New Member Orientation</t>
  </si>
  <si>
    <t>Learn more about Potential New Member Orientation</t>
  </si>
  <si>
    <t>NPC Something of Value</t>
  </si>
  <si>
    <t>Program fee</t>
  </si>
  <si>
    <t>Learn more about Something of Value</t>
  </si>
  <si>
    <t>NPC Consulting Team Visit</t>
  </si>
  <si>
    <t>Academic excellence</t>
  </si>
  <si>
    <t>Citizenship and global awareness</t>
  </si>
  <si>
    <t>Healthy relationships and sexual assault prevention</t>
  </si>
  <si>
    <t>Leadership development</t>
  </si>
  <si>
    <t>Mental health</t>
  </si>
  <si>
    <t>Physical wellness</t>
  </si>
  <si>
    <t>Supplies for each recruitment group (e.g., tissues, tape, pens)</t>
  </si>
  <si>
    <t>(e.g., assembling hygiene kits--shampoo, conditioner, deodorant)</t>
  </si>
  <si>
    <t>Leadership Conferences (AFLV, College Panhellenic Academy, NGLA, SGLA, etc.)</t>
  </si>
  <si>
    <t>Diversity, equity and inclusion</t>
  </si>
  <si>
    <t>AV/Tech equipment/Zoom account</t>
  </si>
  <si>
    <t>T-shirts/giveaways/promotional items</t>
  </si>
  <si>
    <t>Alcohol and/or substance abuse prevention</t>
  </si>
  <si>
    <t>Computer system (e.g., ICS, Campus Director)</t>
  </si>
  <si>
    <t>College Panhellenic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</si>
</sst>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4" formatCode="_(&quot;$&quot;* #,##0.00_);_(&quot;$&quot;* \(#,##0.00\);_(&quot;$&quot;* &quot;-&quot;??_);_(@_)"/>
    <numFmt numFmtId="164" formatCode="_(&quot;$&quot;* #,##0.00_);_(&quot;$&quot;* \(#,##0.00\);_(&quot;$&quot;* &quot;-&quot;_);_(@_)"/>
  </numFmts>
  <fonts count="31" x14ac:knownFonts="1">
    <font>
      <sz val="11"/>
      <color theme="1"/>
      <name val="Calibri"/>
      <family val="2"/>
      <scheme val="minor"/>
    </font>
    <font>
      <sz val="11"/>
      <color theme="1"/>
      <name val="Calibri"/>
      <family val="2"/>
      <scheme val="minor"/>
    </font>
    <font>
      <u/>
      <sz val="11"/>
      <color theme="10"/>
      <name val="Calibri"/>
      <family val="2"/>
      <scheme val="minor"/>
    </font>
    <font>
      <u/>
      <sz val="12"/>
      <color rgb="FF009694"/>
      <name val="Arial Narrow"/>
      <family val="2"/>
    </font>
    <font>
      <b/>
      <sz val="12"/>
      <color theme="1"/>
      <name val="Arial"/>
      <family val="2"/>
    </font>
    <font>
      <sz val="12"/>
      <color theme="1"/>
      <name val="Arial"/>
      <family val="2"/>
    </font>
    <font>
      <u/>
      <sz val="12"/>
      <color rgb="FF00B085"/>
      <name val="Arial"/>
      <family val="2"/>
    </font>
    <font>
      <sz val="12"/>
      <color theme="5"/>
      <name val="Arial"/>
      <family val="2"/>
    </font>
    <font>
      <u/>
      <sz val="11"/>
      <color theme="5"/>
      <name val="Arial"/>
      <family val="2"/>
    </font>
    <font>
      <i/>
      <sz val="12"/>
      <color theme="1"/>
      <name val="Arial"/>
      <family val="2"/>
    </font>
    <font>
      <u/>
      <sz val="12"/>
      <color theme="1"/>
      <name val="Arial"/>
      <family val="2"/>
    </font>
    <font>
      <i/>
      <sz val="12"/>
      <color theme="0"/>
      <name val="Arial"/>
      <family val="2"/>
    </font>
    <font>
      <sz val="12"/>
      <color theme="0"/>
      <name val="Arial"/>
      <family val="2"/>
    </font>
    <font>
      <b/>
      <sz val="10"/>
      <color theme="0"/>
      <name val="Arial"/>
      <family val="2"/>
    </font>
    <font>
      <sz val="12"/>
      <name val="Arial"/>
      <family val="2"/>
    </font>
    <font>
      <sz val="12"/>
      <color rgb="FFFF0000"/>
      <name val="Arial"/>
      <family val="2"/>
    </font>
    <font>
      <b/>
      <sz val="12"/>
      <name val="Arial"/>
      <family val="2"/>
    </font>
    <font>
      <b/>
      <sz val="12"/>
      <color theme="5"/>
      <name val="Arial"/>
      <family val="2"/>
    </font>
    <font>
      <b/>
      <sz val="12"/>
      <color theme="0"/>
      <name val="Arial"/>
      <family val="2"/>
    </font>
    <font>
      <b/>
      <sz val="12"/>
      <color theme="4"/>
      <name val="Arial"/>
      <family val="2"/>
    </font>
    <font>
      <u/>
      <sz val="12"/>
      <color rgb="FF009694"/>
      <name val="Arial"/>
      <family val="2"/>
    </font>
    <font>
      <b/>
      <sz val="18"/>
      <color theme="1"/>
      <name val="Arial"/>
      <family val="2"/>
    </font>
    <font>
      <b/>
      <sz val="14"/>
      <color theme="1"/>
      <name val="Arial"/>
      <family val="2"/>
    </font>
    <font>
      <b/>
      <u/>
      <sz val="16"/>
      <color theme="4"/>
      <name val="Arial"/>
      <family val="2"/>
    </font>
    <font>
      <b/>
      <u/>
      <sz val="12"/>
      <color theme="4"/>
      <name val="Arial"/>
      <family val="2"/>
    </font>
    <font>
      <b/>
      <u/>
      <sz val="16"/>
      <color theme="5"/>
      <name val="Arial"/>
      <family val="2"/>
    </font>
    <font>
      <b/>
      <u/>
      <sz val="12"/>
      <color theme="1"/>
      <name val="Arial"/>
      <family val="2"/>
    </font>
    <font>
      <b/>
      <sz val="9"/>
      <color theme="0"/>
      <name val="Arial"/>
      <family val="2"/>
    </font>
    <font>
      <u/>
      <sz val="11"/>
      <color theme="10"/>
      <name val="Arial"/>
      <family val="2"/>
    </font>
    <font>
      <sz val="12"/>
      <color rgb="FF00B085"/>
      <name val="Arial"/>
      <family val="2"/>
    </font>
    <font>
      <i/>
      <sz val="12"/>
      <color rgb="FF00B085"/>
      <name val="Arial"/>
      <family val="2"/>
    </font>
  </fonts>
  <fills count="8">
    <fill>
      <patternFill patternType="none"/>
    </fill>
    <fill>
      <patternFill patternType="gray125"/>
    </fill>
    <fill>
      <patternFill patternType="solid">
        <fgColor theme="6"/>
        <bgColor indexed="64"/>
      </patternFill>
    </fill>
    <fill>
      <patternFill patternType="solid">
        <fgColor theme="1"/>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00B085"/>
        <bgColor indexed="64"/>
      </patternFill>
    </fill>
  </fills>
  <borders count="22">
    <border>
      <left/>
      <right/>
      <top/>
      <bottom/>
      <diagonal/>
    </border>
    <border>
      <left/>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style="thin">
        <color theme="0"/>
      </right>
      <top style="thin">
        <color theme="0"/>
      </top>
      <bottom/>
      <diagonal/>
    </border>
    <border>
      <left style="thin">
        <color theme="2" tint="-0.499984740745262"/>
      </left>
      <right style="thin">
        <color theme="2" tint="-0.499984740745262"/>
      </right>
      <top style="thin">
        <color theme="2" tint="-0.499984740745262"/>
      </top>
      <bottom style="medium">
        <color indexed="64"/>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0"/>
      </right>
      <top style="thin">
        <color theme="0"/>
      </top>
      <bottom style="thin">
        <color theme="2" tint="-0.499984740745262"/>
      </bottom>
      <diagonal/>
    </border>
    <border>
      <left/>
      <right style="thin">
        <color theme="2" tint="-0.499984740745262"/>
      </right>
      <top/>
      <bottom style="thin">
        <color theme="2" tint="-0.499984740745262"/>
      </bottom>
      <diagonal/>
    </border>
    <border>
      <left/>
      <right style="thin">
        <color theme="0"/>
      </right>
      <top style="thin">
        <color theme="0"/>
      </top>
      <bottom style="thin">
        <color theme="2" tint="-0.499984740745262"/>
      </bottom>
      <diagonal/>
    </border>
    <border>
      <left/>
      <right style="thin">
        <color theme="2" tint="-0.499984740745262"/>
      </right>
      <top style="thin">
        <color theme="0"/>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Protection="0">
      <alignment wrapText="1"/>
    </xf>
  </cellStyleXfs>
  <cellXfs count="171">
    <xf numFmtId="0" fontId="0" fillId="0" borderId="0" xfId="0"/>
    <xf numFmtId="0" fontId="4" fillId="0" borderId="0" xfId="0" applyFont="1"/>
    <xf numFmtId="0" fontId="5" fillId="0" borderId="0" xfId="0" applyFont="1"/>
    <xf numFmtId="0" fontId="5" fillId="0" borderId="0" xfId="0" applyFont="1" applyAlignment="1">
      <alignment wrapText="1"/>
    </xf>
    <xf numFmtId="0" fontId="6" fillId="0" borderId="0" xfId="2" applyFont="1" applyAlignment="1">
      <alignment wrapText="1"/>
    </xf>
    <xf numFmtId="0" fontId="5" fillId="0" borderId="0" xfId="0" applyFont="1" applyAlignment="1">
      <alignment horizontal="left"/>
    </xf>
    <xf numFmtId="0" fontId="7" fillId="0" borderId="0" xfId="0" applyFont="1" applyAlignment="1">
      <alignment wrapText="1"/>
    </xf>
    <xf numFmtId="0" fontId="8" fillId="0" borderId="0" xfId="2" applyFont="1" applyAlignment="1">
      <alignment wrapText="1"/>
    </xf>
    <xf numFmtId="0" fontId="9" fillId="0" borderId="0" xfId="0" applyFont="1"/>
    <xf numFmtId="0" fontId="5" fillId="0" borderId="0" xfId="0" applyFont="1" applyFill="1" applyAlignment="1">
      <alignment wrapText="1"/>
    </xf>
    <xf numFmtId="0" fontId="10" fillId="0" borderId="0" xfId="0" applyFont="1"/>
    <xf numFmtId="3" fontId="11" fillId="6" borderId="0" xfId="0" applyNumberFormat="1" applyFont="1" applyFill="1" applyAlignment="1">
      <alignment horizontal="left" vertical="center"/>
    </xf>
    <xf numFmtId="3" fontId="12" fillId="6" borderId="0" xfId="0" applyNumberFormat="1" applyFont="1" applyFill="1" applyAlignment="1">
      <alignment horizontal="center" vertical="center"/>
    </xf>
    <xf numFmtId="41" fontId="12" fillId="6" borderId="0" xfId="0" applyNumberFormat="1" applyFont="1" applyFill="1" applyAlignment="1">
      <alignment vertical="center"/>
    </xf>
    <xf numFmtId="3" fontId="13" fillId="5" borderId="0" xfId="0" applyNumberFormat="1" applyFont="1" applyFill="1" applyAlignment="1">
      <alignment horizontal="right" vertical="center"/>
    </xf>
    <xf numFmtId="44" fontId="5" fillId="0" borderId="8" xfId="1" applyFont="1" applyBorder="1" applyAlignment="1">
      <alignment horizontal="left" vertical="center"/>
    </xf>
    <xf numFmtId="44" fontId="5" fillId="0" borderId="8" xfId="1" quotePrefix="1" applyFont="1" applyBorder="1" applyAlignment="1">
      <alignment horizontal="left" vertical="center"/>
    </xf>
    <xf numFmtId="44" fontId="14" fillId="0" borderId="8" xfId="0" applyNumberFormat="1" applyFont="1" applyBorder="1" applyAlignment="1">
      <alignment vertical="center"/>
    </xf>
    <xf numFmtId="3" fontId="5" fillId="0" borderId="0" xfId="0" applyNumberFormat="1" applyFont="1" applyAlignment="1">
      <alignment horizontal="left" vertical="center"/>
    </xf>
    <xf numFmtId="3" fontId="5" fillId="0" borderId="0" xfId="0" applyNumberFormat="1" applyFont="1" applyBorder="1" applyAlignment="1">
      <alignment horizontal="center" vertical="center"/>
    </xf>
    <xf numFmtId="44" fontId="5" fillId="0" borderId="8" xfId="1" quotePrefix="1" applyFont="1" applyBorder="1" applyAlignment="1">
      <alignment horizontal="center" vertical="center"/>
    </xf>
    <xf numFmtId="44" fontId="5" fillId="0" borderId="8" xfId="1" applyFont="1" applyBorder="1" applyAlignment="1">
      <alignment vertical="center"/>
    </xf>
    <xf numFmtId="3" fontId="12" fillId="6" borderId="0" xfId="0" applyNumberFormat="1" applyFont="1" applyFill="1" applyAlignment="1">
      <alignment vertical="center"/>
    </xf>
    <xf numFmtId="3" fontId="9" fillId="0" borderId="0" xfId="0" applyNumberFormat="1" applyFont="1" applyAlignment="1">
      <alignment horizontal="left" vertical="center"/>
    </xf>
    <xf numFmtId="3" fontId="5" fillId="6" borderId="0" xfId="0" applyNumberFormat="1" applyFont="1" applyFill="1" applyBorder="1" applyAlignment="1">
      <alignment horizontal="center" vertical="center"/>
    </xf>
    <xf numFmtId="41" fontId="5" fillId="6" borderId="0" xfId="0" applyNumberFormat="1" applyFont="1" applyFill="1" applyBorder="1" applyAlignment="1">
      <alignment vertical="center"/>
    </xf>
    <xf numFmtId="41" fontId="5" fillId="6" borderId="0" xfId="0" quotePrefix="1" applyNumberFormat="1" applyFont="1" applyFill="1" applyBorder="1" applyAlignment="1">
      <alignment horizontal="center" vertical="center"/>
    </xf>
    <xf numFmtId="44" fontId="5" fillId="0" borderId="8" xfId="1" applyFont="1" applyFill="1" applyBorder="1" applyAlignment="1">
      <alignment vertical="center"/>
    </xf>
    <xf numFmtId="3" fontId="5" fillId="0" borderId="0" xfId="0" applyNumberFormat="1" applyFont="1" applyAlignment="1">
      <alignment vertical="center"/>
    </xf>
    <xf numFmtId="44" fontId="4" fillId="0" borderId="0" xfId="1" applyFont="1" applyBorder="1" applyAlignment="1">
      <alignment vertical="center"/>
    </xf>
    <xf numFmtId="164" fontId="4" fillId="0" borderId="0" xfId="1" applyNumberFormat="1" applyFont="1" applyBorder="1" applyAlignment="1">
      <alignment vertical="center"/>
    </xf>
    <xf numFmtId="44" fontId="16" fillId="0" borderId="20" xfId="0" applyNumberFormat="1" applyFont="1" applyBorder="1" applyAlignment="1">
      <alignment vertical="center"/>
    </xf>
    <xf numFmtId="3" fontId="4" fillId="0" borderId="0" xfId="0" applyNumberFormat="1" applyFont="1" applyAlignment="1">
      <alignment horizontal="left" vertical="center"/>
    </xf>
    <xf numFmtId="3" fontId="17" fillId="0" borderId="0" xfId="0" applyNumberFormat="1" applyFont="1" applyFill="1" applyAlignment="1">
      <alignment vertical="center" wrapText="1"/>
    </xf>
    <xf numFmtId="3" fontId="4" fillId="0" borderId="0" xfId="0" applyNumberFormat="1" applyFont="1" applyBorder="1" applyAlignment="1">
      <alignment vertical="center"/>
    </xf>
    <xf numFmtId="3" fontId="5" fillId="0" borderId="0" xfId="0" applyNumberFormat="1" applyFont="1" applyBorder="1" applyAlignment="1">
      <alignment vertical="center"/>
    </xf>
    <xf numFmtId="3" fontId="15" fillId="0" borderId="0" xfId="0" applyNumberFormat="1" applyFont="1" applyBorder="1" applyAlignment="1">
      <alignment vertical="center"/>
    </xf>
    <xf numFmtId="3" fontId="12" fillId="0" borderId="0" xfId="0" applyNumberFormat="1" applyFont="1" applyFill="1" applyAlignment="1">
      <alignment vertical="center"/>
    </xf>
    <xf numFmtId="3" fontId="18" fillId="6" borderId="9" xfId="0" applyNumberFormat="1" applyFont="1" applyFill="1" applyBorder="1" applyAlignment="1">
      <alignment horizontal="center" vertical="center"/>
    </xf>
    <xf numFmtId="3" fontId="18" fillId="6" borderId="2" xfId="0" applyNumberFormat="1" applyFont="1" applyFill="1" applyBorder="1" applyAlignment="1">
      <alignment vertical="center" wrapText="1"/>
    </xf>
    <xf numFmtId="44" fontId="18" fillId="6" borderId="2" xfId="1" applyFont="1" applyFill="1" applyBorder="1" applyAlignment="1">
      <alignment vertical="center"/>
    </xf>
    <xf numFmtId="44" fontId="18" fillId="6" borderId="2" xfId="1" applyNumberFormat="1" applyFont="1" applyFill="1" applyBorder="1" applyAlignment="1">
      <alignment vertical="center"/>
    </xf>
    <xf numFmtId="3" fontId="12" fillId="3" borderId="0" xfId="0" applyNumberFormat="1" applyFont="1" applyFill="1" applyAlignment="1">
      <alignment horizontal="center" vertical="center"/>
    </xf>
    <xf numFmtId="3" fontId="18" fillId="4" borderId="0" xfId="0" applyNumberFormat="1" applyFont="1" applyFill="1" applyBorder="1" applyAlignment="1">
      <alignment vertical="center" wrapText="1"/>
    </xf>
    <xf numFmtId="44" fontId="19" fillId="0" borderId="21" xfId="1" applyFont="1" applyBorder="1" applyAlignment="1">
      <alignment vertical="center"/>
    </xf>
    <xf numFmtId="3" fontId="18" fillId="6" borderId="0" xfId="0" applyNumberFormat="1" applyFont="1" applyFill="1" applyBorder="1" applyAlignment="1">
      <alignment vertical="center" wrapText="1"/>
    </xf>
    <xf numFmtId="44" fontId="17" fillId="0" borderId="21" xfId="1" applyFont="1" applyBorder="1" applyAlignment="1">
      <alignment vertical="center"/>
    </xf>
    <xf numFmtId="3" fontId="5" fillId="3" borderId="0" xfId="0" applyNumberFormat="1" applyFont="1" applyFill="1" applyBorder="1" applyAlignment="1">
      <alignment vertical="center"/>
    </xf>
    <xf numFmtId="44" fontId="4" fillId="3" borderId="21" xfId="1" applyFont="1" applyFill="1" applyBorder="1" applyAlignment="1">
      <alignment vertical="center"/>
    </xf>
    <xf numFmtId="3" fontId="4" fillId="0" borderId="21" xfId="0" applyNumberFormat="1" applyFont="1" applyBorder="1" applyAlignment="1">
      <alignment vertical="center"/>
    </xf>
    <xf numFmtId="44" fontId="16" fillId="0" borderId="21" xfId="1" applyFont="1" applyBorder="1" applyAlignment="1">
      <alignment vertical="center"/>
    </xf>
    <xf numFmtId="0" fontId="5" fillId="0" borderId="0" xfId="0" applyFont="1" applyAlignment="1">
      <alignment horizontal="left" wrapText="1"/>
    </xf>
    <xf numFmtId="3" fontId="5" fillId="0" borderId="8" xfId="0" applyNumberFormat="1" applyFont="1" applyBorder="1" applyAlignment="1">
      <alignment horizontal="left" vertical="center"/>
    </xf>
    <xf numFmtId="3" fontId="4" fillId="0" borderId="0" xfId="0" applyNumberFormat="1" applyFont="1" applyAlignment="1">
      <alignment horizontal="center" vertical="center"/>
    </xf>
    <xf numFmtId="3" fontId="4" fillId="0" borderId="0" xfId="0" applyNumberFormat="1" applyFont="1" applyAlignment="1">
      <alignment vertical="center"/>
    </xf>
    <xf numFmtId="3" fontId="23" fillId="0" borderId="0" xfId="0" applyNumberFormat="1" applyFont="1" applyFill="1" applyAlignment="1">
      <alignment horizontal="left" vertical="center"/>
    </xf>
    <xf numFmtId="3" fontId="24" fillId="0" borderId="0" xfId="0" applyNumberFormat="1" applyFont="1" applyFill="1" applyAlignment="1">
      <alignment horizontal="left" vertical="center"/>
    </xf>
    <xf numFmtId="3" fontId="11" fillId="4" borderId="0" xfId="0" applyNumberFormat="1" applyFont="1" applyFill="1" applyAlignment="1">
      <alignment horizontal="left" vertical="center"/>
    </xf>
    <xf numFmtId="3" fontId="5" fillId="4" borderId="0" xfId="0" applyNumberFormat="1" applyFont="1" applyFill="1" applyAlignment="1">
      <alignment vertical="center"/>
    </xf>
    <xf numFmtId="3" fontId="5" fillId="4" borderId="4" xfId="0" applyNumberFormat="1" applyFont="1" applyFill="1" applyBorder="1" applyAlignment="1">
      <alignment vertical="center"/>
    </xf>
    <xf numFmtId="3" fontId="5" fillId="0" borderId="8" xfId="0" applyNumberFormat="1" applyFont="1" applyBorder="1" applyAlignment="1">
      <alignment horizontal="center" vertical="center"/>
    </xf>
    <xf numFmtId="3" fontId="12" fillId="4" borderId="12" xfId="0" applyNumberFormat="1" applyFont="1" applyFill="1" applyBorder="1" applyAlignment="1">
      <alignment horizontal="center" vertical="center"/>
    </xf>
    <xf numFmtId="3" fontId="12" fillId="4" borderId="14" xfId="0" applyNumberFormat="1" applyFont="1" applyFill="1" applyBorder="1" applyAlignment="1">
      <alignment horizontal="center" vertical="center"/>
    </xf>
    <xf numFmtId="3" fontId="12" fillId="4" borderId="15" xfId="0" applyNumberFormat="1" applyFont="1" applyFill="1" applyBorder="1" applyAlignment="1">
      <alignment horizontal="center" vertical="center"/>
    </xf>
    <xf numFmtId="3" fontId="5" fillId="0" borderId="0" xfId="0" applyNumberFormat="1" applyFont="1" applyAlignment="1">
      <alignment horizontal="center" vertical="center"/>
    </xf>
    <xf numFmtId="3" fontId="5" fillId="0" borderId="16" xfId="0" applyNumberFormat="1" applyFont="1" applyBorder="1" applyAlignment="1">
      <alignment horizontal="center" vertical="center"/>
    </xf>
    <xf numFmtId="3" fontId="12" fillId="4" borderId="2" xfId="0" applyNumberFormat="1" applyFont="1" applyFill="1" applyBorder="1" applyAlignment="1">
      <alignment horizontal="center" vertical="center"/>
    </xf>
    <xf numFmtId="3" fontId="12" fillId="4" borderId="3" xfId="0" applyNumberFormat="1" applyFont="1" applyFill="1" applyBorder="1" applyAlignment="1">
      <alignment horizontal="center" vertical="center"/>
    </xf>
    <xf numFmtId="3" fontId="5" fillId="0" borderId="8" xfId="0" applyNumberFormat="1" applyFont="1" applyBorder="1" applyAlignment="1">
      <alignment vertical="center"/>
    </xf>
    <xf numFmtId="44" fontId="5" fillId="0" borderId="8" xfId="1" applyNumberFormat="1" applyFont="1" applyBorder="1" applyAlignment="1">
      <alignment vertical="center"/>
    </xf>
    <xf numFmtId="44" fontId="14" fillId="0" borderId="8" xfId="1" applyNumberFormat="1" applyFont="1" applyBorder="1" applyAlignment="1">
      <alignment vertical="center"/>
    </xf>
    <xf numFmtId="44" fontId="5" fillId="0" borderId="11" xfId="1" applyNumberFormat="1" applyFont="1" applyBorder="1" applyAlignment="1">
      <alignment vertical="center"/>
    </xf>
    <xf numFmtId="44" fontId="14" fillId="0" borderId="11" xfId="1" applyNumberFormat="1" applyFont="1" applyBorder="1" applyAlignment="1">
      <alignment vertical="center"/>
    </xf>
    <xf numFmtId="44" fontId="5" fillId="0" borderId="10" xfId="1" applyNumberFormat="1" applyFont="1" applyBorder="1" applyAlignment="1">
      <alignment vertical="center"/>
    </xf>
    <xf numFmtId="44" fontId="5" fillId="0" borderId="0" xfId="0" applyNumberFormat="1" applyFont="1" applyBorder="1" applyAlignment="1">
      <alignment vertical="center"/>
    </xf>
    <xf numFmtId="44" fontId="4" fillId="0" borderId="11" xfId="0" applyNumberFormat="1" applyFont="1" applyBorder="1" applyAlignment="1">
      <alignment vertical="center"/>
    </xf>
    <xf numFmtId="44" fontId="16" fillId="0" borderId="11" xfId="0" applyNumberFormat="1" applyFont="1" applyBorder="1" applyAlignment="1">
      <alignment vertical="center"/>
    </xf>
    <xf numFmtId="41" fontId="5" fillId="0" borderId="0" xfId="0" applyNumberFormat="1" applyFont="1" applyAlignment="1">
      <alignment vertical="center"/>
    </xf>
    <xf numFmtId="41" fontId="4" fillId="0" borderId="0" xfId="0" applyNumberFormat="1" applyFont="1" applyAlignment="1">
      <alignment vertical="center"/>
    </xf>
    <xf numFmtId="44" fontId="5" fillId="0" borderId="0" xfId="0" applyNumberFormat="1" applyFont="1" applyAlignment="1">
      <alignment vertical="center"/>
    </xf>
    <xf numFmtId="44" fontId="4" fillId="0" borderId="11" xfId="1" applyNumberFormat="1" applyFont="1" applyBorder="1" applyAlignment="1">
      <alignment vertical="center"/>
    </xf>
    <xf numFmtId="44" fontId="4" fillId="0" borderId="0" xfId="0" applyNumberFormat="1" applyFont="1" applyBorder="1" applyAlignment="1">
      <alignment vertical="center"/>
    </xf>
    <xf numFmtId="44" fontId="4" fillId="0" borderId="0" xfId="0" applyNumberFormat="1" applyFont="1" applyAlignment="1">
      <alignment vertical="center"/>
    </xf>
    <xf numFmtId="44" fontId="16" fillId="0" borderId="0" xfId="0" applyNumberFormat="1" applyFont="1" applyAlignment="1">
      <alignment vertical="center"/>
    </xf>
    <xf numFmtId="44" fontId="4" fillId="0" borderId="0" xfId="1" applyNumberFormat="1" applyFont="1" applyAlignment="1">
      <alignment vertical="center"/>
    </xf>
    <xf numFmtId="3" fontId="5" fillId="4" borderId="0" xfId="0" applyNumberFormat="1" applyFont="1" applyFill="1" applyBorder="1" applyAlignment="1">
      <alignment vertical="center"/>
    </xf>
    <xf numFmtId="44" fontId="5" fillId="4" borderId="0" xfId="0" applyNumberFormat="1" applyFont="1" applyFill="1" applyBorder="1" applyAlignment="1">
      <alignment vertical="center"/>
    </xf>
    <xf numFmtId="44" fontId="4" fillId="4" borderId="4" xfId="0" applyNumberFormat="1" applyFont="1" applyFill="1" applyBorder="1" applyAlignment="1">
      <alignment vertical="center"/>
    </xf>
    <xf numFmtId="44" fontId="16" fillId="4" borderId="4" xfId="0" applyNumberFormat="1" applyFont="1" applyFill="1" applyBorder="1" applyAlignment="1">
      <alignment vertical="center"/>
    </xf>
    <xf numFmtId="3" fontId="12" fillId="4" borderId="13" xfId="0" applyNumberFormat="1" applyFont="1" applyFill="1" applyBorder="1" applyAlignment="1">
      <alignment horizontal="center" vertical="center"/>
    </xf>
    <xf numFmtId="44" fontId="4" fillId="0" borderId="8" xfId="1" applyNumberFormat="1" applyFont="1" applyBorder="1" applyAlignment="1">
      <alignment vertical="center"/>
    </xf>
    <xf numFmtId="44" fontId="16" fillId="0" borderId="8" xfId="1" applyNumberFormat="1" applyFont="1" applyBorder="1" applyAlignment="1">
      <alignment vertical="center"/>
    </xf>
    <xf numFmtId="3" fontId="5" fillId="0" borderId="0" xfId="0" quotePrefix="1" applyNumberFormat="1" applyFont="1" applyAlignment="1">
      <alignment vertical="center"/>
    </xf>
    <xf numFmtId="3" fontId="4" fillId="0" borderId="0" xfId="0" applyNumberFormat="1" applyFont="1" applyBorder="1" applyAlignment="1">
      <alignment horizontal="center" vertical="center"/>
    </xf>
    <xf numFmtId="3" fontId="18" fillId="4" borderId="9" xfId="0" applyNumberFormat="1" applyFont="1" applyFill="1" applyBorder="1" applyAlignment="1">
      <alignment horizontal="center" vertical="center"/>
    </xf>
    <xf numFmtId="3" fontId="18" fillId="4" borderId="2" xfId="0" applyNumberFormat="1" applyFont="1" applyFill="1" applyBorder="1" applyAlignment="1">
      <alignment vertical="center"/>
    </xf>
    <xf numFmtId="44" fontId="18" fillId="4" borderId="2" xfId="1" applyFont="1" applyFill="1" applyBorder="1" applyAlignment="1">
      <alignment vertical="center"/>
    </xf>
    <xf numFmtId="44" fontId="18" fillId="4" borderId="2" xfId="1" applyNumberFormat="1" applyFont="1" applyFill="1" applyBorder="1" applyAlignment="1">
      <alignment vertical="center"/>
    </xf>
    <xf numFmtId="3" fontId="5" fillId="0" borderId="0" xfId="0" applyNumberFormat="1" applyFont="1" applyFill="1" applyAlignment="1">
      <alignment horizontal="left" vertical="center"/>
    </xf>
    <xf numFmtId="3" fontId="5" fillId="0" borderId="0" xfId="0" applyNumberFormat="1" applyFont="1" applyFill="1" applyAlignment="1">
      <alignment vertical="center"/>
    </xf>
    <xf numFmtId="3" fontId="18" fillId="0" borderId="0" xfId="0" applyNumberFormat="1" applyFont="1" applyFill="1" applyBorder="1" applyAlignment="1">
      <alignment vertical="center"/>
    </xf>
    <xf numFmtId="44" fontId="18" fillId="0" borderId="0" xfId="1" applyFont="1" applyFill="1" applyBorder="1" applyAlignment="1">
      <alignment vertical="center"/>
    </xf>
    <xf numFmtId="44" fontId="18" fillId="0" borderId="0" xfId="1" applyNumberFormat="1" applyFont="1" applyFill="1" applyBorder="1" applyAlignment="1">
      <alignment vertical="center"/>
    </xf>
    <xf numFmtId="3" fontId="5" fillId="2" borderId="0" xfId="0" applyNumberFormat="1" applyFont="1" applyFill="1" applyAlignment="1">
      <alignment horizontal="left" vertical="center"/>
    </xf>
    <xf numFmtId="3" fontId="5" fillId="2" borderId="0" xfId="0" applyNumberFormat="1" applyFont="1" applyFill="1" applyBorder="1" applyAlignment="1">
      <alignment vertical="center"/>
    </xf>
    <xf numFmtId="3" fontId="4" fillId="2" borderId="0" xfId="0" applyNumberFormat="1" applyFont="1" applyFill="1" applyBorder="1" applyAlignment="1">
      <alignment vertical="center"/>
    </xf>
    <xf numFmtId="3" fontId="5" fillId="2" borderId="0" xfId="0" applyNumberFormat="1" applyFont="1" applyFill="1" applyAlignment="1">
      <alignment vertical="center"/>
    </xf>
    <xf numFmtId="3"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25" fillId="0" borderId="0" xfId="0" applyNumberFormat="1" applyFont="1" applyFill="1" applyAlignment="1">
      <alignment horizontal="left" vertical="center"/>
    </xf>
    <xf numFmtId="3" fontId="26" fillId="0" borderId="0" xfId="0" applyNumberFormat="1" applyFont="1" applyAlignment="1">
      <alignment vertical="center"/>
    </xf>
    <xf numFmtId="3" fontId="27" fillId="6" borderId="2" xfId="0" applyNumberFormat="1" applyFont="1" applyFill="1" applyBorder="1" applyAlignment="1">
      <alignment horizontal="center" vertical="center"/>
    </xf>
    <xf numFmtId="3" fontId="5" fillId="0" borderId="2" xfId="0" applyNumberFormat="1" applyFont="1" applyBorder="1" applyAlignment="1">
      <alignment vertical="center"/>
    </xf>
    <xf numFmtId="3" fontId="12" fillId="6" borderId="2" xfId="0" applyNumberFormat="1" applyFont="1" applyFill="1" applyBorder="1" applyAlignment="1">
      <alignment horizontal="center" vertical="center"/>
    </xf>
    <xf numFmtId="164" fontId="5" fillId="0" borderId="8" xfId="0" applyNumberFormat="1" applyFont="1" applyBorder="1" applyAlignment="1">
      <alignment vertical="center"/>
    </xf>
    <xf numFmtId="164" fontId="5" fillId="0" borderId="8" xfId="0" quotePrefix="1" applyNumberFormat="1" applyFont="1" applyBorder="1" applyAlignment="1">
      <alignment horizontal="center" vertical="center"/>
    </xf>
    <xf numFmtId="164" fontId="5" fillId="0" borderId="8" xfId="0" quotePrefix="1" applyNumberFormat="1" applyFont="1" applyBorder="1" applyAlignment="1">
      <alignment vertical="center"/>
    </xf>
    <xf numFmtId="3" fontId="5" fillId="0" borderId="0" xfId="0" applyNumberFormat="1" applyFont="1" applyBorder="1" applyAlignment="1">
      <alignment horizontal="left" vertical="center"/>
    </xf>
    <xf numFmtId="164" fontId="5" fillId="0" borderId="0" xfId="0" applyNumberFormat="1" applyFont="1" applyBorder="1" applyAlignment="1">
      <alignment vertical="center"/>
    </xf>
    <xf numFmtId="164" fontId="14" fillId="0" borderId="0" xfId="0" applyNumberFormat="1" applyFont="1" applyBorder="1" applyAlignment="1">
      <alignment vertical="center"/>
    </xf>
    <xf numFmtId="41" fontId="5" fillId="0" borderId="0" xfId="0" applyNumberFormat="1" applyFont="1" applyBorder="1" applyAlignment="1">
      <alignment vertical="center"/>
    </xf>
    <xf numFmtId="41" fontId="5" fillId="0" borderId="0" xfId="0" quotePrefix="1" applyNumberFormat="1" applyFont="1" applyBorder="1" applyAlignment="1">
      <alignment horizontal="center" vertical="center"/>
    </xf>
    <xf numFmtId="44" fontId="5" fillId="0" borderId="0" xfId="1" applyFont="1" applyBorder="1" applyAlignment="1">
      <alignment horizontal="left" vertical="center"/>
    </xf>
    <xf numFmtId="44" fontId="5" fillId="0" borderId="0" xfId="1" quotePrefix="1" applyFont="1" applyBorder="1" applyAlignment="1">
      <alignment horizontal="left" vertical="center"/>
    </xf>
    <xf numFmtId="44" fontId="14" fillId="0" borderId="0" xfId="0" applyNumberFormat="1" applyFont="1" applyBorder="1" applyAlignment="1">
      <alignment vertical="center"/>
    </xf>
    <xf numFmtId="3" fontId="5" fillId="0" borderId="1" xfId="0" applyNumberFormat="1" applyFont="1" applyFill="1" applyBorder="1" applyAlignment="1">
      <alignment horizontal="center" vertical="center"/>
    </xf>
    <xf numFmtId="3" fontId="5" fillId="0" borderId="1" xfId="0" applyNumberFormat="1" applyFont="1" applyFill="1" applyBorder="1" applyAlignment="1">
      <alignment vertical="center"/>
    </xf>
    <xf numFmtId="44" fontId="14" fillId="0" borderId="19" xfId="0" applyNumberFormat="1" applyFont="1" applyBorder="1" applyAlignment="1">
      <alignment vertical="center"/>
    </xf>
    <xf numFmtId="3" fontId="11" fillId="0" borderId="0" xfId="0" applyNumberFormat="1" applyFont="1" applyFill="1" applyBorder="1" applyAlignment="1">
      <alignment horizontal="left" vertical="center"/>
    </xf>
    <xf numFmtId="3" fontId="12" fillId="0" borderId="0" xfId="0" applyNumberFormat="1" applyFont="1" applyFill="1" applyBorder="1" applyAlignment="1">
      <alignment horizontal="center" vertical="center"/>
    </xf>
    <xf numFmtId="3" fontId="12" fillId="0" borderId="0" xfId="0" applyNumberFormat="1" applyFont="1" applyFill="1" applyBorder="1" applyAlignment="1">
      <alignment vertical="center"/>
    </xf>
    <xf numFmtId="3" fontId="9" fillId="0" borderId="0" xfId="0" applyNumberFormat="1" applyFont="1" applyFill="1" applyBorder="1" applyAlignment="1">
      <alignment horizontal="left" vertical="center"/>
    </xf>
    <xf numFmtId="3" fontId="5" fillId="0" borderId="0" xfId="0" applyNumberFormat="1" applyFont="1" applyFill="1" applyBorder="1" applyAlignment="1">
      <alignment vertical="center" wrapText="1"/>
    </xf>
    <xf numFmtId="44" fontId="5" fillId="0" borderId="0" xfId="1" quotePrefix="1" applyFont="1" applyFill="1" applyBorder="1" applyAlignment="1">
      <alignment horizontal="left" vertical="center"/>
    </xf>
    <xf numFmtId="44" fontId="5" fillId="0" borderId="0" xfId="1" applyFont="1" applyFill="1" applyBorder="1" applyAlignment="1">
      <alignment horizontal="left" vertical="center"/>
    </xf>
    <xf numFmtId="44" fontId="14" fillId="0" borderId="0" xfId="0" applyNumberFormat="1" applyFont="1" applyFill="1" applyBorder="1" applyAlignment="1">
      <alignment vertical="center"/>
    </xf>
    <xf numFmtId="3" fontId="5" fillId="0" borderId="0" xfId="0" applyNumberFormat="1" applyFont="1" applyFill="1" applyBorder="1" applyAlignment="1">
      <alignment horizontal="left" vertical="center"/>
    </xf>
    <xf numFmtId="3" fontId="5" fillId="0" borderId="0" xfId="0" applyNumberFormat="1" applyFont="1" applyFill="1" applyBorder="1" applyAlignment="1">
      <alignment horizontal="center" vertical="center"/>
    </xf>
    <xf numFmtId="0" fontId="5" fillId="7" borderId="0" xfId="0" applyFont="1" applyFill="1"/>
    <xf numFmtId="0" fontId="5" fillId="7" borderId="0" xfId="0" applyFont="1" applyFill="1" applyAlignment="1">
      <alignment wrapText="1"/>
    </xf>
    <xf numFmtId="0" fontId="7" fillId="0" borderId="0" xfId="0" applyFont="1"/>
    <xf numFmtId="0" fontId="20" fillId="0" borderId="0" xfId="0" applyFont="1"/>
    <xf numFmtId="0" fontId="28" fillId="0" borderId="0" xfId="2" applyFont="1" applyAlignment="1">
      <alignment horizontal="left"/>
    </xf>
    <xf numFmtId="0" fontId="9" fillId="7" borderId="0" xfId="0" applyFont="1" applyFill="1" applyAlignment="1">
      <alignment wrapText="1"/>
    </xf>
    <xf numFmtId="0" fontId="9" fillId="0" borderId="0" xfId="0" applyFont="1" applyAlignment="1">
      <alignment wrapText="1"/>
    </xf>
    <xf numFmtId="0" fontId="5" fillId="0" borderId="0" xfId="0" applyFont="1" applyFill="1"/>
    <xf numFmtId="0" fontId="29" fillId="7" borderId="0" xfId="0" applyFont="1" applyFill="1"/>
    <xf numFmtId="0" fontId="30" fillId="7" borderId="0" xfId="0" applyFont="1" applyFill="1"/>
    <xf numFmtId="0" fontId="29" fillId="7" borderId="0" xfId="0" applyFont="1" applyFill="1" applyAlignment="1">
      <alignment wrapText="1"/>
    </xf>
    <xf numFmtId="0" fontId="5" fillId="4" borderId="0" xfId="0" applyFont="1" applyFill="1"/>
    <xf numFmtId="0" fontId="6" fillId="7" borderId="0" xfId="0" applyFont="1" applyFill="1"/>
    <xf numFmtId="3" fontId="5" fillId="0" borderId="8" xfId="0" applyNumberFormat="1" applyFont="1" applyFill="1" applyBorder="1" applyAlignment="1">
      <alignment horizontal="left" vertical="center"/>
    </xf>
    <xf numFmtId="3" fontId="5" fillId="0" borderId="8" xfId="0" applyNumberFormat="1" applyFont="1" applyBorder="1" applyAlignment="1">
      <alignment horizontal="left" vertical="center"/>
    </xf>
    <xf numFmtId="3" fontId="13" fillId="4" borderId="5" xfId="0" applyNumberFormat="1" applyFont="1" applyFill="1" applyBorder="1" applyAlignment="1">
      <alignment horizontal="center" vertical="center"/>
    </xf>
    <xf numFmtId="3" fontId="13" fillId="4" borderId="6" xfId="0" applyNumberFormat="1" applyFont="1" applyFill="1" applyBorder="1" applyAlignment="1">
      <alignment horizontal="center" vertical="center"/>
    </xf>
    <xf numFmtId="3" fontId="13" fillId="4" borderId="7" xfId="0" applyNumberFormat="1" applyFont="1" applyFill="1" applyBorder="1" applyAlignment="1">
      <alignment horizontal="center" vertical="center"/>
    </xf>
    <xf numFmtId="3" fontId="5" fillId="0" borderId="16" xfId="0" applyNumberFormat="1" applyFont="1" applyBorder="1" applyAlignment="1">
      <alignment horizontal="left" vertical="center"/>
    </xf>
    <xf numFmtId="3" fontId="5" fillId="0" borderId="17" xfId="0" applyNumberFormat="1" applyFont="1" applyBorder="1" applyAlignment="1">
      <alignment horizontal="left" vertical="center"/>
    </xf>
    <xf numFmtId="3" fontId="5" fillId="0" borderId="18" xfId="0" applyNumberFormat="1" applyFont="1" applyBorder="1" applyAlignment="1">
      <alignment horizontal="left" vertical="center"/>
    </xf>
    <xf numFmtId="3" fontId="5" fillId="0" borderId="16" xfId="0" applyNumberFormat="1" applyFont="1" applyFill="1" applyBorder="1" applyAlignment="1">
      <alignment horizontal="left" vertical="center"/>
    </xf>
    <xf numFmtId="3" fontId="5" fillId="0" borderId="17" xfId="0" applyNumberFormat="1" applyFont="1" applyFill="1" applyBorder="1" applyAlignment="1">
      <alignment horizontal="left" vertical="center"/>
    </xf>
    <xf numFmtId="3" fontId="5" fillId="0" borderId="18" xfId="0" applyNumberFormat="1" applyFont="1" applyFill="1" applyBorder="1" applyAlignment="1">
      <alignment horizontal="left" vertical="center"/>
    </xf>
    <xf numFmtId="3" fontId="5" fillId="0" borderId="8" xfId="0" applyNumberFormat="1" applyFont="1" applyBorder="1" applyAlignment="1">
      <alignment horizontal="left" vertical="center" wrapText="1"/>
    </xf>
    <xf numFmtId="3" fontId="12" fillId="6" borderId="2" xfId="0" applyNumberFormat="1" applyFont="1" applyFill="1" applyBorder="1" applyAlignment="1">
      <alignment horizontal="center" vertical="center"/>
    </xf>
    <xf numFmtId="3" fontId="22" fillId="0" borderId="1" xfId="0" applyNumberFormat="1" applyFont="1" applyBorder="1" applyAlignment="1">
      <alignment horizontal="center" vertical="center"/>
    </xf>
    <xf numFmtId="3" fontId="21" fillId="0" borderId="0" xfId="0" applyNumberFormat="1" applyFont="1" applyAlignment="1">
      <alignment horizontal="center" vertical="center"/>
    </xf>
    <xf numFmtId="3" fontId="15" fillId="0" borderId="8" xfId="0" applyNumberFormat="1" applyFont="1" applyBorder="1" applyAlignment="1">
      <alignment horizontal="left" vertical="center"/>
    </xf>
    <xf numFmtId="3" fontId="13" fillId="4" borderId="0" xfId="0" applyNumberFormat="1" applyFont="1" applyFill="1" applyAlignment="1">
      <alignment horizontal="center" vertical="center"/>
    </xf>
    <xf numFmtId="0" fontId="21" fillId="0" borderId="0" xfId="0" applyFont="1" applyAlignment="1">
      <alignment horizontal="center"/>
    </xf>
    <xf numFmtId="0" fontId="14" fillId="0" borderId="0" xfId="0" applyFont="1"/>
    <xf numFmtId="3" fontId="14" fillId="0" borderId="8" xfId="0" applyNumberFormat="1" applyFont="1" applyBorder="1" applyAlignment="1">
      <alignment horizontal="left" vertical="center"/>
    </xf>
  </cellXfs>
  <cellStyles count="4">
    <cellStyle name="Currency" xfId="1" builtinId="4"/>
    <cellStyle name="Hyperlink" xfId="2" builtinId="8" customBuiltin="1"/>
    <cellStyle name="Normal" xfId="0" builtinId="0"/>
    <cellStyle name="Style 1" xfId="3"/>
  </cellStyles>
  <dxfs count="25">
    <dxf>
      <font>
        <b val="0"/>
        <i val="0"/>
        <strike val="0"/>
        <color rgb="FF009694"/>
      </font>
    </dxf>
    <dxf>
      <font>
        <b val="0"/>
        <i val="0"/>
        <strike val="0"/>
        <color rgb="FF009694"/>
      </font>
    </dxf>
    <dxf>
      <font>
        <b val="0"/>
        <i val="0"/>
        <strike val="0"/>
        <color rgb="FF009694"/>
      </font>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
      <font>
        <color rgb="FFFF0000"/>
      </font>
      <numFmt numFmtId="34" formatCode="_(&quot;$&quot;* #,##0.00_);_(&quot;$&quot;* \(#,##0.00\);_(&quot;$&quot;* &quot;-&quot;??_);_(@_)"/>
    </dxf>
  </dxfs>
  <tableStyles count="0" defaultTableStyle="TableStyleMedium2" defaultPivotStyle="PivotStyleLight16"/>
  <colors>
    <mruColors>
      <color rgb="FF00B0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265610</xdr:colOff>
      <xdr:row>27</xdr:row>
      <xdr:rowOff>9785</xdr:rowOff>
    </xdr:from>
    <xdr:to>
      <xdr:col>11</xdr:col>
      <xdr:colOff>99053</xdr:colOff>
      <xdr:row>44</xdr:row>
      <xdr:rowOff>17952</xdr:rowOff>
    </xdr:to>
    <xdr:sp macro="" textlink="">
      <xdr:nvSpPr>
        <xdr:cNvPr id="2" name="TextBox 1">
          <a:extLst>
            <a:ext uri="{FF2B5EF4-FFF2-40B4-BE49-F238E27FC236}">
              <a16:creationId xmlns:a16="http://schemas.microsoft.com/office/drawing/2014/main" id="{5A22E8AE-DA76-40DA-90D8-AE326E89C171}"/>
            </a:ext>
          </a:extLst>
        </xdr:cNvPr>
        <xdr:cNvSpPr txBox="1"/>
      </xdr:nvSpPr>
      <xdr:spPr>
        <a:xfrm>
          <a:off x="6803570" y="5404745"/>
          <a:ext cx="3891093" cy="3254287"/>
        </a:xfrm>
        <a:prstGeom prst="rect">
          <a:avLst/>
        </a:prstGeom>
        <a:solidFill>
          <a:schemeClr val="bg1"/>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0" i="0" u="none" strike="noStrike" baseline="0">
              <a:solidFill>
                <a:schemeClr val="accent2"/>
              </a:solidFill>
              <a:latin typeface="Tahoma" panose="020B0604030504040204" pitchFamily="34" charset="0"/>
              <a:ea typeface="Tahoma" panose="020B0604030504040204" pitchFamily="34" charset="0"/>
              <a:cs typeface="Tahoma" panose="020B0604030504040204" pitchFamily="34" charset="0"/>
            </a:rPr>
            <a:t>This sample is a guide to provide the basic areas to use when budgeting and tracking a budget. The numbers are not meant to reflect any campus’s specific budgetary needs, but rather as an example of some costs that may be incurred. </a:t>
          </a:r>
        </a:p>
        <a:p>
          <a:pPr algn="l"/>
          <a:endParaRPr lang="en-US" sz="1200" b="0" i="0" u="none" strike="noStrike" baseline="0">
            <a:solidFill>
              <a:schemeClr val="accent2"/>
            </a:solidFill>
            <a:latin typeface="Tahoma" panose="020B0604030504040204" pitchFamily="34" charset="0"/>
            <a:ea typeface="Tahoma" panose="020B0604030504040204" pitchFamily="34" charset="0"/>
            <a:cs typeface="Tahoma" panose="020B060403050404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0" i="0" baseline="0">
              <a:solidFill>
                <a:schemeClr val="accent2"/>
              </a:solidFill>
              <a:effectLst/>
              <a:latin typeface="Tahoma" panose="020B0604030504040204" pitchFamily="34" charset="0"/>
              <a:ea typeface="Tahoma" panose="020B0604030504040204" pitchFamily="34" charset="0"/>
              <a:cs typeface="Tahoma" panose="020B0604030504040204" pitchFamily="34" charset="0"/>
            </a:rPr>
            <a:t>When preparing your budget for approval you'll only use the expected column to anticipate your income and expenses for the year. Throughout the year, you'll track expenses using the actual and difference columns. </a:t>
          </a:r>
          <a:endParaRPr lang="en-US" sz="1200" b="0" i="0" u="none" strike="noStrike" baseline="0">
            <a:solidFill>
              <a:schemeClr val="accent2"/>
            </a:solidFill>
            <a:latin typeface="Tahoma" panose="020B0604030504040204" pitchFamily="34" charset="0"/>
            <a:ea typeface="Tahoma" panose="020B0604030504040204" pitchFamily="34" charset="0"/>
            <a:cs typeface="Tahoma" panose="020B0604030504040204" pitchFamily="34" charset="0"/>
          </a:endParaRPr>
        </a:p>
        <a:p>
          <a:pPr algn="l"/>
          <a:endParaRPr lang="en-US" sz="1200" b="0" i="0" u="none" strike="noStrike" baseline="0">
            <a:solidFill>
              <a:schemeClr val="accent2"/>
            </a:solidFill>
            <a:latin typeface="Tahoma" panose="020B0604030504040204" pitchFamily="34" charset="0"/>
            <a:ea typeface="Tahoma" panose="020B0604030504040204" pitchFamily="34" charset="0"/>
            <a:cs typeface="Tahoma" panose="020B0604030504040204" pitchFamily="34" charset="0"/>
          </a:endParaRPr>
        </a:p>
        <a:p>
          <a:pPr algn="l"/>
          <a:r>
            <a:rPr lang="en-US" sz="1200" b="0" i="0" u="none" strike="noStrike" baseline="0">
              <a:solidFill>
                <a:schemeClr val="accent2"/>
              </a:solidFill>
              <a:latin typeface="Tahoma" panose="020B0604030504040204" pitchFamily="34" charset="0"/>
              <a:ea typeface="Tahoma" panose="020B0604030504040204" pitchFamily="34" charset="0"/>
              <a:cs typeface="Tahoma" panose="020B0604030504040204" pitchFamily="34" charset="0"/>
            </a:rPr>
            <a:t>Implementing a structure that uses the expected, actual and difference sections is important. You will easily be able to provide accurate reports to the </a:t>
          </a:r>
          <a:r>
            <a:rPr lang="en-US" sz="1200" b="0" i="0" u="none" strike="sngStrike" baseline="0">
              <a:solidFill>
                <a:schemeClr val="accent2"/>
              </a:solidFill>
              <a:latin typeface="Tahoma" panose="020B0604030504040204" pitchFamily="34" charset="0"/>
              <a:ea typeface="Tahoma" panose="020B0604030504040204" pitchFamily="34" charset="0"/>
              <a:cs typeface="Tahoma" panose="020B0604030504040204" pitchFamily="34" charset="0"/>
            </a:rPr>
            <a:t>College</a:t>
          </a:r>
          <a:r>
            <a:rPr lang="en-US" sz="1200" b="0" i="0" u="none" strike="noStrike" baseline="0">
              <a:solidFill>
                <a:schemeClr val="accent2"/>
              </a:solidFill>
              <a:latin typeface="Tahoma" panose="020B0604030504040204" pitchFamily="34" charset="0"/>
              <a:ea typeface="Tahoma" panose="020B0604030504040204" pitchFamily="34" charset="0"/>
              <a:cs typeface="Tahoma" panose="020B0604030504040204" pitchFamily="34" charset="0"/>
            </a:rPr>
            <a:t> Panhellenic Council on where the College Panhellenic stands within the approved budget. Plus, tracking the differences provides for better planning in the coming year. </a:t>
          </a:r>
        </a:p>
        <a:p>
          <a:pPr algn="l"/>
          <a:endParaRPr lang="en-US" sz="1200" b="0" i="0" u="none" strike="noStrike" baseline="0">
            <a:solidFill>
              <a:schemeClr val="accent2"/>
            </a:solidFill>
            <a:latin typeface="Arial Narrow" panose="020B0606020202030204" pitchFamily="34" charset="0"/>
            <a:ea typeface="+mn-ea"/>
            <a:cs typeface="+mn-cs"/>
          </a:endParaRPr>
        </a:p>
      </xdr:txBody>
    </xdr:sp>
    <xdr:clientData/>
  </xdr:twoCellAnchor>
  <xdr:twoCellAnchor>
    <xdr:from>
      <xdr:col>7</xdr:col>
      <xdr:colOff>248195</xdr:colOff>
      <xdr:row>46</xdr:row>
      <xdr:rowOff>2721</xdr:rowOff>
    </xdr:from>
    <xdr:to>
      <xdr:col>11</xdr:col>
      <xdr:colOff>99074</xdr:colOff>
      <xdr:row>50</xdr:row>
      <xdr:rowOff>188866</xdr:rowOff>
    </xdr:to>
    <xdr:sp macro="" textlink="">
      <xdr:nvSpPr>
        <xdr:cNvPr id="3" name="TextBox 2">
          <a:extLst>
            <a:ext uri="{FF2B5EF4-FFF2-40B4-BE49-F238E27FC236}">
              <a16:creationId xmlns:a16="http://schemas.microsoft.com/office/drawing/2014/main" id="{21D3AF41-B89E-4574-ACF3-8B4DA51DF0C0}"/>
            </a:ext>
          </a:extLst>
        </xdr:cNvPr>
        <xdr:cNvSpPr txBox="1"/>
      </xdr:nvSpPr>
      <xdr:spPr>
        <a:xfrm>
          <a:off x="6809015" y="7541078"/>
          <a:ext cx="3600449" cy="1017814"/>
        </a:xfrm>
        <a:prstGeom prst="rect">
          <a:avLst/>
        </a:prstGeom>
        <a:solidFill>
          <a:schemeClr val="accent4"/>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bg1"/>
              </a:solidFill>
              <a:latin typeface="Arial" panose="020B0604020202020204" pitchFamily="34" charset="0"/>
              <a:ea typeface="Tahoma" panose="020B0604030504040204" pitchFamily="34" charset="0"/>
              <a:cs typeface="Arial" panose="020B0604020202020204" pitchFamily="34" charset="0"/>
            </a:rPr>
            <a:t>Dues Structure </a:t>
          </a:r>
          <a:endParaRPr lang="en-US" sz="1100" b="0" i="0" u="none" strike="noStrike" baseline="0">
            <a:solidFill>
              <a:schemeClr val="bg1"/>
            </a:solidFill>
            <a:latin typeface="Arial" panose="020B0604020202020204" pitchFamily="34" charset="0"/>
            <a:ea typeface="Tahoma" panose="020B0604030504040204" pitchFamily="34" charset="0"/>
            <a:cs typeface="Arial" panose="020B0604020202020204" pitchFamily="34" charset="0"/>
          </a:endParaRPr>
        </a:p>
        <a:p>
          <a:r>
            <a:rPr lang="en-US" sz="1100" b="0" i="0" u="none" strike="noStrike" baseline="0">
              <a:solidFill>
                <a:schemeClr val="bg1"/>
              </a:solidFill>
              <a:latin typeface="Arial" panose="020B0604020202020204" pitchFamily="34" charset="0"/>
              <a:ea typeface="Tahoma" panose="020B0604030504040204" pitchFamily="34" charset="0"/>
              <a:cs typeface="Arial" panose="020B0604020202020204" pitchFamily="34" charset="0"/>
            </a:rPr>
            <a:t>•   Campuses with 2-9 chapters - $55 per chapter </a:t>
          </a:r>
          <a:r>
            <a:rPr lang="en-US" sz="300" b="0" i="0" u="none" strike="noStrike" baseline="0">
              <a:solidFill>
                <a:schemeClr val="bg1"/>
              </a:solidFill>
              <a:latin typeface="Arial" panose="020B0604020202020204" pitchFamily="34" charset="0"/>
              <a:ea typeface="Tahoma" panose="020B0604030504040204" pitchFamily="34" charset="0"/>
              <a:cs typeface="Arial" panose="020B0604020202020204" pitchFamily="34" charset="0"/>
            </a:rPr>
            <a:t/>
          </a:r>
          <a:br>
            <a:rPr lang="en-US" sz="300" b="0" i="0" u="none" strike="noStrike" baseline="0">
              <a:solidFill>
                <a:schemeClr val="bg1"/>
              </a:solidFill>
              <a:latin typeface="Arial" panose="020B0604020202020204" pitchFamily="34" charset="0"/>
              <a:ea typeface="Tahoma" panose="020B0604030504040204" pitchFamily="34" charset="0"/>
              <a:cs typeface="Arial" panose="020B0604020202020204" pitchFamily="34" charset="0"/>
            </a:rPr>
          </a:br>
          <a:r>
            <a:rPr lang="en-US" sz="300" b="0" i="0" u="none" strike="noStrike" baseline="0">
              <a:solidFill>
                <a:schemeClr val="bg1"/>
              </a:solidFill>
              <a:latin typeface="Arial" panose="020B0604020202020204" pitchFamily="34" charset="0"/>
              <a:ea typeface="Tahoma" panose="020B0604030504040204" pitchFamily="34" charset="0"/>
              <a:cs typeface="Arial" panose="020B0604020202020204" pitchFamily="34" charset="0"/>
            </a:rPr>
            <a:t> </a:t>
          </a:r>
        </a:p>
        <a:p>
          <a:r>
            <a:rPr lang="en-US" sz="1100" b="0" i="0" u="none" strike="noStrike" baseline="0">
              <a:solidFill>
                <a:schemeClr val="bg1"/>
              </a:solidFill>
              <a:latin typeface="Arial" panose="020B0604020202020204" pitchFamily="34" charset="0"/>
              <a:ea typeface="Tahoma" panose="020B0604030504040204" pitchFamily="34" charset="0"/>
              <a:cs typeface="Arial" panose="020B0604020202020204" pitchFamily="34" charset="0"/>
            </a:rPr>
            <a:t>•   Campuses with 10+ chapters - $65 per chapter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80010</xdr:colOff>
      <xdr:row>1</xdr:row>
      <xdr:rowOff>102870</xdr:rowOff>
    </xdr:from>
    <xdr:to>
      <xdr:col>5</xdr:col>
      <xdr:colOff>2720</xdr:colOff>
      <xdr:row>7</xdr:row>
      <xdr:rowOff>101023</xdr:rowOff>
    </xdr:to>
    <xdr:sp macro="" textlink="">
      <xdr:nvSpPr>
        <xdr:cNvPr id="2" name="TextBox 1">
          <a:extLst>
            <a:ext uri="{FF2B5EF4-FFF2-40B4-BE49-F238E27FC236}">
              <a16:creationId xmlns:a16="http://schemas.microsoft.com/office/drawing/2014/main" id="{27864F6B-D2D6-4067-A911-0CC4E6FC04F0}"/>
            </a:ext>
          </a:extLst>
        </xdr:cNvPr>
        <xdr:cNvSpPr txBox="1"/>
      </xdr:nvSpPr>
      <xdr:spPr>
        <a:xfrm>
          <a:off x="80010" y="391506"/>
          <a:ext cx="13199983" cy="1123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accent2"/>
              </a:solidFill>
              <a:latin typeface="Tahoma" panose="020B0604030504040204" pitchFamily="34" charset="0"/>
              <a:ea typeface="Tahoma" panose="020B0604030504040204" pitchFamily="34" charset="0"/>
              <a:cs typeface="Tahoma" panose="020B0604030504040204" pitchFamily="34" charset="0"/>
            </a:rPr>
            <a:t>The following are typical expenses</a:t>
          </a:r>
          <a:r>
            <a:rPr lang="en-US" sz="1200" baseline="0">
              <a:solidFill>
                <a:schemeClr val="accent2"/>
              </a:solidFill>
              <a:latin typeface="Tahoma" panose="020B0604030504040204" pitchFamily="34" charset="0"/>
              <a:ea typeface="Tahoma" panose="020B0604030504040204" pitchFamily="34" charset="0"/>
              <a:cs typeface="Tahoma" panose="020B0604030504040204" pitchFamily="34" charset="0"/>
            </a:rPr>
            <a:t> the National Panhellenic Conference has seen College Panhellenics annually budget. These are meant to provide suggestions for events like recruitment, programs and sisterhood. These are not mandatory expenses. Please note, College Panhellenic funds should be used to benefit the entire Panhellenic community.</a:t>
          </a:r>
        </a:p>
        <a:p>
          <a:endParaRPr lang="en-US" sz="1200" baseline="0">
            <a:solidFill>
              <a:schemeClr val="accent2"/>
            </a:solidFill>
            <a:latin typeface="Tahoma" panose="020B0604030504040204" pitchFamily="34" charset="0"/>
            <a:ea typeface="Tahoma" panose="020B0604030504040204" pitchFamily="34" charset="0"/>
            <a:cs typeface="Tahoma" panose="020B0604030504040204" pitchFamily="34" charset="0"/>
          </a:endParaRPr>
        </a:p>
        <a:p>
          <a:r>
            <a:rPr lang="en-US" sz="1200" baseline="0">
              <a:solidFill>
                <a:schemeClr val="accent2"/>
              </a:solidFill>
              <a:latin typeface="Tahoma" panose="020B0604030504040204" pitchFamily="34" charset="0"/>
              <a:ea typeface="Tahoma" panose="020B0604030504040204" pitchFamily="34" charset="0"/>
              <a:cs typeface="Tahoma" panose="020B0604030504040204" pitchFamily="34" charset="0"/>
            </a:rPr>
            <a:t>Most budgets are subdivided by Panhellenic officer position that oversees the events and programs. For this example, the events and programs are listed in categories.</a:t>
          </a:r>
          <a:endParaRPr lang="en-US" sz="1200">
            <a:solidFill>
              <a:schemeClr val="accent2"/>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NPC 2017">
      <a:dk1>
        <a:sysClr val="windowText" lastClr="000000"/>
      </a:dk1>
      <a:lt1>
        <a:sysClr val="window" lastClr="FFFFFF"/>
      </a:lt1>
      <a:dk2>
        <a:srgbClr val="44546A"/>
      </a:dk2>
      <a:lt2>
        <a:srgbClr val="E7E6E6"/>
      </a:lt2>
      <a:accent1>
        <a:srgbClr val="00B085"/>
      </a:accent1>
      <a:accent2>
        <a:srgbClr val="94216C"/>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npcstore.org/" TargetMode="External"/><Relationship Id="rId7" Type="http://schemas.openxmlformats.org/officeDocument/2006/relationships/printerSettings" Target="../printerSettings/printerSettings2.bin"/><Relationship Id="rId2" Type="http://schemas.openxmlformats.org/officeDocument/2006/relationships/hyperlink" Target="https://npcwomen.dynamic.omegafi.com/programs/" TargetMode="External"/><Relationship Id="rId1" Type="http://schemas.openxmlformats.org/officeDocument/2006/relationships/hyperlink" Target="https://npcwomen.dynamic.omegafi.com/programs/college-panhellenic-academy/" TargetMode="External"/><Relationship Id="rId6" Type="http://schemas.openxmlformats.org/officeDocument/2006/relationships/hyperlink" Target="https://www.npcwomen.org/programs/consulting-team-visits/" TargetMode="External"/><Relationship Id="rId5" Type="http://schemas.openxmlformats.org/officeDocument/2006/relationships/hyperlink" Target="https://www.npcwomen.org/programs/something-of-value/" TargetMode="External"/><Relationship Id="rId4" Type="http://schemas.openxmlformats.org/officeDocument/2006/relationships/hyperlink" Target="https://www.npcwomen.org/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view="pageBreakPreview" zoomScale="75" zoomScaleNormal="75" zoomScaleSheetLayoutView="75" workbookViewId="0">
      <selection activeCell="E45" sqref="E45"/>
    </sheetView>
  </sheetViews>
  <sheetFormatPr defaultColWidth="64.33203125" defaultRowHeight="15" x14ac:dyDescent="0.3"/>
  <cols>
    <col min="1" max="1" width="51.88671875" style="18" bestFit="1" customWidth="1"/>
    <col min="2" max="2" width="19.44140625" style="28" bestFit="1" customWidth="1"/>
    <col min="3" max="3" width="22.6640625" style="28" bestFit="1" customWidth="1"/>
    <col min="4" max="4" width="27" style="28" bestFit="1" customWidth="1"/>
    <col min="5" max="6" width="19" style="28" bestFit="1" customWidth="1"/>
    <col min="7" max="7" width="15.88671875" style="28" bestFit="1" customWidth="1"/>
    <col min="8" max="8" width="17" style="28" bestFit="1" customWidth="1"/>
    <col min="9" max="9" width="16.5546875" style="28" bestFit="1" customWidth="1"/>
    <col min="10" max="11" width="17.6640625" style="28" bestFit="1" customWidth="1"/>
    <col min="12" max="12" width="14.109375" style="28" bestFit="1" customWidth="1"/>
    <col min="13" max="16384" width="64.33203125" style="28"/>
  </cols>
  <sheetData>
    <row r="1" spans="1:12" ht="22.8" x14ac:dyDescent="0.3">
      <c r="A1" s="165" t="s">
        <v>0</v>
      </c>
      <c r="B1" s="165"/>
      <c r="C1" s="165"/>
      <c r="D1" s="165"/>
      <c r="E1" s="165"/>
      <c r="F1" s="165"/>
      <c r="G1" s="165"/>
      <c r="H1" s="165"/>
      <c r="I1" s="165"/>
      <c r="J1" s="165"/>
      <c r="K1" s="165"/>
      <c r="L1" s="165"/>
    </row>
    <row r="2" spans="1:12" ht="18" thickBot="1" x14ac:dyDescent="0.35">
      <c r="A2" s="164" t="s">
        <v>1</v>
      </c>
      <c r="B2" s="164"/>
      <c r="C2" s="164"/>
      <c r="D2" s="164"/>
      <c r="E2" s="164"/>
      <c r="F2" s="164"/>
      <c r="G2" s="164"/>
      <c r="H2" s="164"/>
      <c r="I2" s="164"/>
      <c r="J2" s="164"/>
      <c r="K2" s="164"/>
      <c r="L2" s="164"/>
    </row>
    <row r="3" spans="1:12" ht="15.6" x14ac:dyDescent="0.3">
      <c r="C3" s="53"/>
      <c r="J3" s="54"/>
    </row>
    <row r="4" spans="1:12" ht="21" x14ac:dyDescent="0.3">
      <c r="A4" s="55" t="s">
        <v>92</v>
      </c>
    </row>
    <row r="5" spans="1:12" ht="15.6" x14ac:dyDescent="0.3">
      <c r="A5" s="56"/>
    </row>
    <row r="6" spans="1:12" ht="15.6" x14ac:dyDescent="0.3">
      <c r="A6" s="57" t="s">
        <v>89</v>
      </c>
      <c r="B6" s="58"/>
      <c r="C6" s="58"/>
      <c r="D6" s="58"/>
      <c r="E6" s="58"/>
      <c r="F6" s="58"/>
      <c r="G6" s="58"/>
      <c r="H6" s="59"/>
      <c r="I6" s="59"/>
      <c r="J6" s="59"/>
      <c r="K6" s="59"/>
      <c r="L6" s="59"/>
    </row>
    <row r="7" spans="1:12" ht="15.6" x14ac:dyDescent="0.3">
      <c r="A7" s="56"/>
      <c r="B7" s="153" t="s">
        <v>90</v>
      </c>
      <c r="C7" s="154"/>
      <c r="D7" s="154"/>
      <c r="E7" s="154"/>
      <c r="F7" s="155"/>
      <c r="H7" s="167" t="s">
        <v>91</v>
      </c>
      <c r="I7" s="167"/>
      <c r="J7" s="167"/>
      <c r="K7" s="167"/>
      <c r="L7" s="167"/>
    </row>
    <row r="8" spans="1:12" x14ac:dyDescent="0.3">
      <c r="A8" s="52" t="s">
        <v>38</v>
      </c>
      <c r="B8" s="60" t="s">
        <v>39</v>
      </c>
      <c r="C8" s="60" t="s">
        <v>40</v>
      </c>
      <c r="D8" s="61" t="s">
        <v>2</v>
      </c>
      <c r="E8" s="62" t="s">
        <v>3</v>
      </c>
      <c r="F8" s="63" t="s">
        <v>4</v>
      </c>
      <c r="G8" s="64"/>
      <c r="H8" s="60" t="s">
        <v>39</v>
      </c>
      <c r="I8" s="65" t="s">
        <v>40</v>
      </c>
      <c r="J8" s="66" t="s">
        <v>2</v>
      </c>
      <c r="K8" s="67" t="s">
        <v>3</v>
      </c>
      <c r="L8" s="67" t="s">
        <v>4</v>
      </c>
    </row>
    <row r="9" spans="1:12" x14ac:dyDescent="0.3">
      <c r="A9" s="52" t="s">
        <v>5</v>
      </c>
      <c r="B9" s="68">
        <v>115</v>
      </c>
      <c r="C9" s="69">
        <v>10</v>
      </c>
      <c r="D9" s="69">
        <f t="shared" ref="D9:D14" si="0">B9*C9</f>
        <v>1150</v>
      </c>
      <c r="E9" s="69">
        <v>1150</v>
      </c>
      <c r="F9" s="70">
        <f>E9-D9</f>
        <v>0</v>
      </c>
      <c r="H9" s="68">
        <v>115</v>
      </c>
      <c r="I9" s="69">
        <v>10</v>
      </c>
      <c r="J9" s="71">
        <f t="shared" ref="J9:J14" si="1">H9*I9</f>
        <v>1150</v>
      </c>
      <c r="K9" s="71">
        <v>1150</v>
      </c>
      <c r="L9" s="72">
        <f>K9-J9</f>
        <v>0</v>
      </c>
    </row>
    <row r="10" spans="1:12" x14ac:dyDescent="0.3">
      <c r="A10" s="52" t="s">
        <v>6</v>
      </c>
      <c r="B10" s="68">
        <v>115</v>
      </c>
      <c r="C10" s="69">
        <v>10</v>
      </c>
      <c r="D10" s="69">
        <f t="shared" si="0"/>
        <v>1150</v>
      </c>
      <c r="E10" s="69">
        <v>1150</v>
      </c>
      <c r="F10" s="70">
        <f t="shared" ref="F10:F14" si="2">E10-D10</f>
        <v>0</v>
      </c>
      <c r="H10" s="68">
        <v>115</v>
      </c>
      <c r="I10" s="69">
        <v>10</v>
      </c>
      <c r="J10" s="69">
        <f t="shared" si="1"/>
        <v>1150</v>
      </c>
      <c r="K10" s="69">
        <v>1150</v>
      </c>
      <c r="L10" s="70">
        <f t="shared" ref="L10:L14" si="3">K10-J10</f>
        <v>0</v>
      </c>
    </row>
    <row r="11" spans="1:12" x14ac:dyDescent="0.3">
      <c r="A11" s="52" t="s">
        <v>10</v>
      </c>
      <c r="B11" s="68">
        <v>115</v>
      </c>
      <c r="C11" s="69">
        <v>10</v>
      </c>
      <c r="D11" s="69">
        <f t="shared" si="0"/>
        <v>1150</v>
      </c>
      <c r="E11" s="69">
        <v>1130</v>
      </c>
      <c r="F11" s="70">
        <f t="shared" si="2"/>
        <v>-20</v>
      </c>
      <c r="H11" s="68">
        <v>115</v>
      </c>
      <c r="I11" s="69">
        <v>10</v>
      </c>
      <c r="J11" s="69">
        <f t="shared" si="1"/>
        <v>1150</v>
      </c>
      <c r="K11" s="69">
        <v>1150</v>
      </c>
      <c r="L11" s="70">
        <f t="shared" si="3"/>
        <v>0</v>
      </c>
    </row>
    <row r="12" spans="1:12" x14ac:dyDescent="0.3">
      <c r="A12" s="52" t="s">
        <v>7</v>
      </c>
      <c r="B12" s="68">
        <v>115</v>
      </c>
      <c r="C12" s="69">
        <v>10</v>
      </c>
      <c r="D12" s="69">
        <f t="shared" si="0"/>
        <v>1150</v>
      </c>
      <c r="E12" s="69">
        <v>1150</v>
      </c>
      <c r="F12" s="70">
        <f t="shared" si="2"/>
        <v>0</v>
      </c>
      <c r="H12" s="68">
        <v>115</v>
      </c>
      <c r="I12" s="69">
        <v>10</v>
      </c>
      <c r="J12" s="69">
        <f t="shared" si="1"/>
        <v>1150</v>
      </c>
      <c r="K12" s="69">
        <v>1120</v>
      </c>
      <c r="L12" s="70">
        <f t="shared" si="3"/>
        <v>-30</v>
      </c>
    </row>
    <row r="13" spans="1:12" x14ac:dyDescent="0.3">
      <c r="A13" s="52" t="s">
        <v>9</v>
      </c>
      <c r="B13" s="68">
        <v>115</v>
      </c>
      <c r="C13" s="69">
        <v>10</v>
      </c>
      <c r="D13" s="69">
        <f t="shared" si="0"/>
        <v>1150</v>
      </c>
      <c r="E13" s="69">
        <v>1180</v>
      </c>
      <c r="F13" s="70">
        <f t="shared" si="2"/>
        <v>30</v>
      </c>
      <c r="H13" s="68">
        <v>115</v>
      </c>
      <c r="I13" s="69">
        <v>10</v>
      </c>
      <c r="J13" s="69">
        <f t="shared" si="1"/>
        <v>1150</v>
      </c>
      <c r="K13" s="69">
        <v>1150</v>
      </c>
      <c r="L13" s="70">
        <f t="shared" si="3"/>
        <v>0</v>
      </c>
    </row>
    <row r="14" spans="1:12" ht="15.6" thickBot="1" x14ac:dyDescent="0.35">
      <c r="A14" s="52" t="s">
        <v>8</v>
      </c>
      <c r="B14" s="68">
        <v>115</v>
      </c>
      <c r="C14" s="69">
        <v>10</v>
      </c>
      <c r="D14" s="73">
        <f t="shared" si="0"/>
        <v>1150</v>
      </c>
      <c r="E14" s="73">
        <v>1150</v>
      </c>
      <c r="F14" s="73">
        <f t="shared" si="2"/>
        <v>0</v>
      </c>
      <c r="H14" s="68">
        <v>115</v>
      </c>
      <c r="I14" s="69">
        <v>10</v>
      </c>
      <c r="J14" s="73">
        <f t="shared" si="1"/>
        <v>1150</v>
      </c>
      <c r="K14" s="73">
        <v>1150</v>
      </c>
      <c r="L14" s="73">
        <f t="shared" si="3"/>
        <v>0</v>
      </c>
    </row>
    <row r="15" spans="1:12" ht="15.6" x14ac:dyDescent="0.3">
      <c r="B15" s="35"/>
      <c r="C15" s="74"/>
      <c r="D15" s="75">
        <f>SUM(D9:D14)</f>
        <v>6900</v>
      </c>
      <c r="E15" s="75">
        <f>SUM(E9:E14)</f>
        <v>6910</v>
      </c>
      <c r="F15" s="76">
        <f>SUM(F9:F14)</f>
        <v>10</v>
      </c>
      <c r="G15" s="77"/>
      <c r="H15" s="78"/>
      <c r="I15" s="79"/>
      <c r="J15" s="80">
        <f>SUM(J9:J14)</f>
        <v>6900</v>
      </c>
      <c r="K15" s="80">
        <f>SUM(K9:K14)</f>
        <v>6870</v>
      </c>
      <c r="L15" s="76">
        <f>SUM(L9:L14)</f>
        <v>-30</v>
      </c>
    </row>
    <row r="16" spans="1:12" ht="15.6" x14ac:dyDescent="0.3">
      <c r="B16" s="35"/>
      <c r="C16" s="74"/>
      <c r="D16" s="81"/>
      <c r="E16" s="82"/>
      <c r="F16" s="83"/>
      <c r="G16" s="77"/>
      <c r="H16" s="78"/>
      <c r="I16" s="79"/>
      <c r="J16" s="84"/>
      <c r="K16" s="84"/>
      <c r="L16" s="83"/>
    </row>
    <row r="17" spans="1:12" ht="15.6" x14ac:dyDescent="0.3">
      <c r="A17" s="57" t="s">
        <v>36</v>
      </c>
      <c r="B17" s="85"/>
      <c r="C17" s="86"/>
      <c r="D17" s="87"/>
      <c r="E17" s="87"/>
      <c r="F17" s="88"/>
      <c r="G17" s="77"/>
      <c r="H17" s="78"/>
      <c r="I17" s="79"/>
      <c r="J17" s="84"/>
      <c r="K17" s="84"/>
      <c r="L17" s="83"/>
    </row>
    <row r="18" spans="1:12" ht="15.6" x14ac:dyDescent="0.3">
      <c r="B18" s="68" t="s">
        <v>20</v>
      </c>
      <c r="C18" s="68" t="s">
        <v>37</v>
      </c>
      <c r="D18" s="61" t="s">
        <v>2</v>
      </c>
      <c r="E18" s="62" t="s">
        <v>3</v>
      </c>
      <c r="F18" s="89" t="s">
        <v>4</v>
      </c>
      <c r="H18" s="54"/>
    </row>
    <row r="19" spans="1:12" ht="15.6" x14ac:dyDescent="0.3">
      <c r="B19" s="68">
        <v>250</v>
      </c>
      <c r="C19" s="69">
        <v>25</v>
      </c>
      <c r="D19" s="90">
        <f>B19*C19</f>
        <v>6250</v>
      </c>
      <c r="E19" s="90">
        <v>6150</v>
      </c>
      <c r="F19" s="91">
        <f t="shared" ref="F19" si="4">E19-D19</f>
        <v>-100</v>
      </c>
      <c r="H19" s="92"/>
    </row>
    <row r="20" spans="1:12" ht="15.6" x14ac:dyDescent="0.3">
      <c r="B20" s="35"/>
      <c r="C20" s="35"/>
      <c r="D20" s="93"/>
      <c r="E20" s="93"/>
    </row>
    <row r="21" spans="1:12" ht="15.6" x14ac:dyDescent="0.3">
      <c r="C21" s="37"/>
      <c r="D21" s="94" t="s">
        <v>2</v>
      </c>
      <c r="E21" s="94" t="s">
        <v>3</v>
      </c>
      <c r="F21" s="94" t="s">
        <v>4</v>
      </c>
    </row>
    <row r="22" spans="1:12" ht="15.6" x14ac:dyDescent="0.3">
      <c r="C22" s="95" t="s">
        <v>94</v>
      </c>
      <c r="D22" s="96">
        <f>D15+J15+D19</f>
        <v>20050</v>
      </c>
      <c r="E22" s="96">
        <f>E15+K15+E19</f>
        <v>19930</v>
      </c>
      <c r="F22" s="97">
        <f t="shared" ref="F22" si="5">E22-D22</f>
        <v>-120</v>
      </c>
    </row>
    <row r="23" spans="1:12" s="99" customFormat="1" ht="15.6" x14ac:dyDescent="0.3">
      <c r="A23" s="98"/>
      <c r="C23" s="100"/>
      <c r="D23" s="101"/>
      <c r="E23" s="101"/>
      <c r="F23" s="102"/>
    </row>
    <row r="24" spans="1:12" ht="15.6" x14ac:dyDescent="0.3">
      <c r="A24" s="103"/>
      <c r="B24" s="104"/>
      <c r="C24" s="104"/>
      <c r="D24" s="105"/>
      <c r="E24" s="106"/>
      <c r="F24" s="106"/>
      <c r="G24" s="106"/>
      <c r="H24" s="106"/>
      <c r="I24" s="106"/>
      <c r="J24" s="106"/>
      <c r="K24" s="106"/>
      <c r="L24" s="106"/>
    </row>
    <row r="25" spans="1:12" s="99" customFormat="1" ht="15.6" x14ac:dyDescent="0.3">
      <c r="A25" s="98"/>
      <c r="B25" s="107"/>
      <c r="C25" s="107"/>
      <c r="D25" s="108"/>
    </row>
    <row r="26" spans="1:12" ht="21" x14ac:dyDescent="0.3">
      <c r="A26" s="109" t="s">
        <v>93</v>
      </c>
      <c r="I26" s="110"/>
    </row>
    <row r="27" spans="1:12" ht="15.6" x14ac:dyDescent="0.3">
      <c r="D27" s="111" t="s">
        <v>90</v>
      </c>
      <c r="E27" s="111" t="s">
        <v>91</v>
      </c>
      <c r="F27" s="112"/>
      <c r="G27" s="112"/>
      <c r="I27" s="110"/>
    </row>
    <row r="28" spans="1:12" ht="15.6" x14ac:dyDescent="0.3">
      <c r="A28" s="98"/>
      <c r="B28" s="99"/>
      <c r="C28" s="99"/>
      <c r="D28" s="163" t="s">
        <v>2</v>
      </c>
      <c r="E28" s="163"/>
      <c r="F28" s="113" t="s">
        <v>3</v>
      </c>
      <c r="G28" s="113" t="s">
        <v>4</v>
      </c>
      <c r="I28" s="110"/>
    </row>
    <row r="29" spans="1:12" ht="15.6" x14ac:dyDescent="0.3">
      <c r="A29" s="11" t="s">
        <v>11</v>
      </c>
      <c r="B29" s="22"/>
      <c r="C29" s="22"/>
      <c r="D29" s="22"/>
      <c r="E29" s="22"/>
      <c r="F29" s="22"/>
      <c r="G29" s="22"/>
    </row>
    <row r="30" spans="1:12" x14ac:dyDescent="0.3">
      <c r="B30" s="152" t="s">
        <v>27</v>
      </c>
      <c r="C30" s="152"/>
      <c r="D30" s="114">
        <v>1500</v>
      </c>
      <c r="E30" s="115">
        <v>0</v>
      </c>
      <c r="F30" s="114">
        <v>1765.88</v>
      </c>
      <c r="G30" s="17">
        <f>(D30+E30)-F30</f>
        <v>-265.88000000000011</v>
      </c>
    </row>
    <row r="31" spans="1:12" x14ac:dyDescent="0.3">
      <c r="B31" s="152" t="s">
        <v>29</v>
      </c>
      <c r="C31" s="152"/>
      <c r="D31" s="114">
        <v>0</v>
      </c>
      <c r="E31" s="116">
        <v>3000</v>
      </c>
      <c r="F31" s="114">
        <v>2995.79</v>
      </c>
      <c r="G31" s="17">
        <f>(D31+E31)-F31</f>
        <v>4.2100000000000364</v>
      </c>
    </row>
    <row r="32" spans="1:12" x14ac:dyDescent="0.3">
      <c r="B32" s="170" t="s">
        <v>129</v>
      </c>
      <c r="C32" s="166"/>
      <c r="D32" s="115">
        <v>0</v>
      </c>
      <c r="E32" s="114">
        <v>3000</v>
      </c>
      <c r="F32" s="114">
        <v>2972.36</v>
      </c>
      <c r="G32" s="17">
        <f>(D32+E32)-F32</f>
        <v>27.639999999999873</v>
      </c>
    </row>
    <row r="33" spans="1:9" s="99" customFormat="1" x14ac:dyDescent="0.3">
      <c r="A33" s="18"/>
      <c r="B33" s="156" t="s">
        <v>99</v>
      </c>
      <c r="C33" s="157"/>
      <c r="D33" s="157"/>
      <c r="E33" s="157"/>
      <c r="F33" s="157"/>
      <c r="G33" s="158"/>
    </row>
    <row r="34" spans="1:9" x14ac:dyDescent="0.3">
      <c r="B34" s="117"/>
      <c r="C34" s="52" t="s">
        <v>103</v>
      </c>
      <c r="D34" s="15">
        <v>1000</v>
      </c>
      <c r="E34" s="16">
        <v>1000</v>
      </c>
      <c r="F34" s="15">
        <v>1875</v>
      </c>
      <c r="G34" s="17">
        <f>(D34+E34)-F34</f>
        <v>125</v>
      </c>
      <c r="I34" s="64"/>
    </row>
    <row r="35" spans="1:9" x14ac:dyDescent="0.3">
      <c r="B35" s="117"/>
      <c r="C35" s="52" t="s">
        <v>31</v>
      </c>
      <c r="D35" s="15">
        <v>500</v>
      </c>
      <c r="E35" s="16">
        <v>500</v>
      </c>
      <c r="F35" s="15">
        <v>1000</v>
      </c>
      <c r="G35" s="17">
        <f>(D35+E35)-F35</f>
        <v>0</v>
      </c>
    </row>
    <row r="36" spans="1:9" x14ac:dyDescent="0.3">
      <c r="B36" s="152" t="s">
        <v>60</v>
      </c>
      <c r="C36" s="152"/>
      <c r="D36" s="114">
        <v>0</v>
      </c>
      <c r="E36" s="114">
        <v>1000</v>
      </c>
      <c r="F36" s="114">
        <v>1000</v>
      </c>
      <c r="G36" s="17">
        <f>(D36+E36)-F36</f>
        <v>0</v>
      </c>
    </row>
    <row r="37" spans="1:9" x14ac:dyDescent="0.3">
      <c r="B37" s="117"/>
      <c r="C37" s="117"/>
      <c r="D37" s="118"/>
      <c r="E37" s="118"/>
      <c r="F37" s="118"/>
      <c r="G37" s="119"/>
    </row>
    <row r="38" spans="1:9" ht="15.6" x14ac:dyDescent="0.3">
      <c r="A38" s="11" t="s">
        <v>12</v>
      </c>
      <c r="B38" s="12"/>
      <c r="C38" s="12"/>
      <c r="D38" s="22"/>
      <c r="E38" s="22"/>
      <c r="F38" s="22"/>
      <c r="G38" s="22"/>
    </row>
    <row r="39" spans="1:9" ht="15.6" x14ac:dyDescent="0.3">
      <c r="A39" s="23"/>
      <c r="B39" s="162" t="s">
        <v>28</v>
      </c>
      <c r="C39" s="162"/>
      <c r="D39" s="16">
        <v>0</v>
      </c>
      <c r="E39" s="15">
        <v>600</v>
      </c>
      <c r="F39" s="15">
        <v>600</v>
      </c>
      <c r="G39" s="17">
        <v>0</v>
      </c>
    </row>
    <row r="40" spans="1:9" x14ac:dyDescent="0.3">
      <c r="B40" s="152" t="s">
        <v>30</v>
      </c>
      <c r="C40" s="152"/>
      <c r="D40" s="15">
        <v>1500</v>
      </c>
      <c r="E40" s="16">
        <v>0</v>
      </c>
      <c r="F40" s="15">
        <v>1498.62</v>
      </c>
      <c r="G40" s="17">
        <f>(D40+E40)-F40</f>
        <v>1.3800000000001091</v>
      </c>
      <c r="I40" s="64"/>
    </row>
    <row r="41" spans="1:9" x14ac:dyDescent="0.3">
      <c r="B41" s="152" t="s">
        <v>31</v>
      </c>
      <c r="C41" s="152"/>
      <c r="D41" s="15">
        <v>1000</v>
      </c>
      <c r="E41" s="16">
        <v>0</v>
      </c>
      <c r="F41" s="15">
        <v>1000</v>
      </c>
      <c r="G41" s="17">
        <f>(D41+E41)-F41</f>
        <v>0</v>
      </c>
      <c r="I41" s="64"/>
    </row>
    <row r="42" spans="1:9" x14ac:dyDescent="0.3">
      <c r="B42" s="159" t="s">
        <v>32</v>
      </c>
      <c r="C42" s="160"/>
      <c r="D42" s="160"/>
      <c r="E42" s="160"/>
      <c r="F42" s="160"/>
      <c r="G42" s="161"/>
      <c r="I42" s="64"/>
    </row>
    <row r="43" spans="1:9" x14ac:dyDescent="0.3">
      <c r="B43" s="117"/>
      <c r="C43" s="52" t="s">
        <v>61</v>
      </c>
      <c r="D43" s="15">
        <v>800</v>
      </c>
      <c r="E43" s="16">
        <v>0</v>
      </c>
      <c r="F43" s="15">
        <v>743.23</v>
      </c>
      <c r="G43" s="17">
        <f>(D43+E43)-F43</f>
        <v>56.769999999999982</v>
      </c>
      <c r="I43" s="64"/>
    </row>
    <row r="44" spans="1:9" x14ac:dyDescent="0.3">
      <c r="B44" s="117"/>
      <c r="C44" s="52" t="s">
        <v>33</v>
      </c>
      <c r="D44" s="15">
        <v>350</v>
      </c>
      <c r="E44" s="16">
        <v>0</v>
      </c>
      <c r="F44" s="15">
        <v>337.98</v>
      </c>
      <c r="G44" s="17">
        <f>(D44+E44)-F44</f>
        <v>12.019999999999982</v>
      </c>
    </row>
    <row r="46" spans="1:9" ht="15.6" x14ac:dyDescent="0.3">
      <c r="A46" s="11" t="s">
        <v>13</v>
      </c>
      <c r="B46" s="12"/>
      <c r="C46" s="12"/>
      <c r="D46" s="13"/>
      <c r="E46" s="13"/>
      <c r="F46" s="13"/>
      <c r="G46" s="13"/>
    </row>
    <row r="47" spans="1:9" x14ac:dyDescent="0.3">
      <c r="A47" s="14" t="s">
        <v>15</v>
      </c>
      <c r="B47" s="152" t="s">
        <v>104</v>
      </c>
      <c r="C47" s="152"/>
      <c r="D47" s="15">
        <f>55*6</f>
        <v>330</v>
      </c>
      <c r="E47" s="16">
        <v>0</v>
      </c>
      <c r="F47" s="15">
        <v>330</v>
      </c>
      <c r="G47" s="17">
        <v>0</v>
      </c>
    </row>
    <row r="48" spans="1:9" x14ac:dyDescent="0.3">
      <c r="B48" s="156" t="s">
        <v>67</v>
      </c>
      <c r="C48" s="157"/>
      <c r="D48" s="157"/>
      <c r="E48" s="157"/>
      <c r="F48" s="157"/>
      <c r="G48" s="158"/>
    </row>
    <row r="49" spans="1:9" x14ac:dyDescent="0.3">
      <c r="B49" s="19"/>
      <c r="C49" s="52" t="s">
        <v>17</v>
      </c>
      <c r="D49" s="20">
        <v>0</v>
      </c>
      <c r="E49" s="21">
        <v>350</v>
      </c>
      <c r="F49" s="21">
        <v>329.45</v>
      </c>
      <c r="G49" s="17">
        <f>(D49+E49)-F49</f>
        <v>20.550000000000011</v>
      </c>
    </row>
    <row r="50" spans="1:9" x14ac:dyDescent="0.3">
      <c r="B50" s="19"/>
      <c r="C50" s="52" t="s">
        <v>18</v>
      </c>
      <c r="D50" s="20">
        <v>0</v>
      </c>
      <c r="E50" s="21">
        <v>250</v>
      </c>
      <c r="F50" s="21">
        <v>261.08999999999997</v>
      </c>
      <c r="G50" s="17">
        <f>(D50+E50)-F50</f>
        <v>-11.089999999999975</v>
      </c>
    </row>
    <row r="51" spans="1:9" x14ac:dyDescent="0.3">
      <c r="B51" s="19"/>
      <c r="C51" s="52" t="s">
        <v>19</v>
      </c>
      <c r="D51" s="20">
        <v>0</v>
      </c>
      <c r="E51" s="21">
        <v>175</v>
      </c>
      <c r="F51" s="21">
        <v>175</v>
      </c>
      <c r="G51" s="17">
        <f>(D51+E51)-F51</f>
        <v>0</v>
      </c>
    </row>
    <row r="52" spans="1:9" x14ac:dyDescent="0.3">
      <c r="B52" s="64"/>
      <c r="C52" s="64"/>
      <c r="D52" s="77"/>
      <c r="E52" s="77"/>
      <c r="F52" s="77"/>
      <c r="G52" s="77"/>
    </row>
    <row r="53" spans="1:9" ht="15.6" x14ac:dyDescent="0.3">
      <c r="A53" s="11" t="s">
        <v>14</v>
      </c>
      <c r="B53" s="22"/>
      <c r="C53" s="22"/>
      <c r="D53" s="13"/>
      <c r="E53" s="13"/>
      <c r="F53" s="13"/>
      <c r="G53" s="13"/>
    </row>
    <row r="54" spans="1:9" x14ac:dyDescent="0.3">
      <c r="B54" s="152" t="s">
        <v>34</v>
      </c>
      <c r="C54" s="152"/>
      <c r="D54" s="21">
        <v>150</v>
      </c>
      <c r="E54" s="21">
        <v>150</v>
      </c>
      <c r="F54" s="21">
        <v>287.13</v>
      </c>
      <c r="G54" s="17">
        <f>(D54+E54)-F54</f>
        <v>12.870000000000005</v>
      </c>
    </row>
    <row r="55" spans="1:9" x14ac:dyDescent="0.3">
      <c r="B55" s="152" t="s">
        <v>16</v>
      </c>
      <c r="C55" s="152"/>
      <c r="D55" s="21">
        <v>45</v>
      </c>
      <c r="E55" s="21">
        <v>45</v>
      </c>
      <c r="F55" s="21">
        <v>90</v>
      </c>
      <c r="G55" s="17">
        <f>(D55+E55)-F55</f>
        <v>0</v>
      </c>
    </row>
    <row r="56" spans="1:9" x14ac:dyDescent="0.3">
      <c r="B56" s="152" t="s">
        <v>35</v>
      </c>
      <c r="C56" s="152"/>
      <c r="D56" s="21">
        <v>150</v>
      </c>
      <c r="E56" s="20">
        <v>0</v>
      </c>
      <c r="F56" s="21">
        <v>148.96</v>
      </c>
      <c r="G56" s="17">
        <f>(D56+E56)-F56</f>
        <v>1.039999999999992</v>
      </c>
    </row>
    <row r="57" spans="1:9" x14ac:dyDescent="0.3">
      <c r="B57" s="19"/>
      <c r="C57" s="19"/>
      <c r="D57" s="120"/>
      <c r="E57" s="121"/>
      <c r="F57" s="120"/>
      <c r="G57" s="120"/>
    </row>
    <row r="58" spans="1:9" ht="15.6" x14ac:dyDescent="0.3">
      <c r="A58" s="11" t="s">
        <v>100</v>
      </c>
      <c r="B58" s="12"/>
      <c r="C58" s="12"/>
      <c r="D58" s="22"/>
      <c r="E58" s="22"/>
      <c r="F58" s="22"/>
      <c r="G58" s="22"/>
    </row>
    <row r="59" spans="1:9" ht="15.6" x14ac:dyDescent="0.3">
      <c r="A59" s="23"/>
      <c r="B59" s="162" t="s">
        <v>105</v>
      </c>
      <c r="C59" s="162"/>
      <c r="D59" s="16">
        <v>0</v>
      </c>
      <c r="E59" s="15">
        <v>200</v>
      </c>
      <c r="F59" s="15">
        <v>143.72</v>
      </c>
      <c r="G59" s="17">
        <f>(D59+E59)-F59</f>
        <v>56.28</v>
      </c>
    </row>
    <row r="60" spans="1:9" x14ac:dyDescent="0.3">
      <c r="B60" s="152" t="s">
        <v>106</v>
      </c>
      <c r="C60" s="152"/>
      <c r="D60" s="15">
        <v>1050</v>
      </c>
      <c r="E60" s="16">
        <v>0</v>
      </c>
      <c r="F60" s="15">
        <v>963.28</v>
      </c>
      <c r="G60" s="17">
        <f>(D60+E60)-F60</f>
        <v>86.720000000000027</v>
      </c>
      <c r="I60" s="64"/>
    </row>
    <row r="61" spans="1:9" x14ac:dyDescent="0.3">
      <c r="B61" s="117"/>
      <c r="C61" s="117"/>
      <c r="D61" s="122"/>
      <c r="E61" s="123"/>
      <c r="F61" s="122"/>
      <c r="G61" s="124"/>
      <c r="I61" s="64"/>
    </row>
    <row r="62" spans="1:9" ht="15.6" x14ac:dyDescent="0.3">
      <c r="A62" s="11" t="s">
        <v>87</v>
      </c>
      <c r="B62" s="24"/>
      <c r="C62" s="24"/>
      <c r="D62" s="25"/>
      <c r="E62" s="26"/>
      <c r="F62" s="25"/>
      <c r="G62" s="25"/>
    </row>
    <row r="63" spans="1:9" ht="15.6" x14ac:dyDescent="0.3">
      <c r="A63" s="23"/>
      <c r="B63" s="151" t="s">
        <v>88</v>
      </c>
      <c r="C63" s="151"/>
      <c r="D63" s="27">
        <v>250</v>
      </c>
      <c r="E63" s="27">
        <v>250</v>
      </c>
      <c r="F63" s="27">
        <v>387.29</v>
      </c>
      <c r="G63" s="17">
        <f>(D63+E63)-F63</f>
        <v>112.70999999999998</v>
      </c>
    </row>
    <row r="64" spans="1:9" ht="15.6" x14ac:dyDescent="0.3">
      <c r="A64" s="23"/>
      <c r="B64" s="151" t="s">
        <v>101</v>
      </c>
      <c r="C64" s="151"/>
      <c r="D64" s="27">
        <v>0</v>
      </c>
      <c r="E64" s="27">
        <v>800</v>
      </c>
      <c r="F64" s="27">
        <v>732.52</v>
      </c>
      <c r="G64" s="17">
        <f>(D64+E64)-F64</f>
        <v>67.480000000000018</v>
      </c>
    </row>
    <row r="65" spans="1:7" ht="15.6" thickBot="1" x14ac:dyDescent="0.35">
      <c r="B65" s="125"/>
      <c r="C65" s="125"/>
      <c r="D65" s="126"/>
      <c r="E65" s="126"/>
      <c r="F65" s="126"/>
      <c r="G65" s="127"/>
    </row>
    <row r="66" spans="1:7" ht="15.6" x14ac:dyDescent="0.3">
      <c r="D66" s="29">
        <f>SUM(D30:D64)</f>
        <v>8625</v>
      </c>
      <c r="E66" s="29">
        <f>SUM(E30:E64)</f>
        <v>11320</v>
      </c>
      <c r="F66" s="30">
        <f>SUM(F30:F64)</f>
        <v>19637.300000000003</v>
      </c>
      <c r="G66" s="31">
        <f>(D66+E66)-F66</f>
        <v>307.69999999999709</v>
      </c>
    </row>
    <row r="67" spans="1:7" ht="15.6" x14ac:dyDescent="0.3">
      <c r="A67" s="32"/>
      <c r="D67" s="33"/>
      <c r="E67" s="34"/>
      <c r="F67" s="35"/>
      <c r="G67" s="36"/>
    </row>
    <row r="68" spans="1:7" ht="15.6" x14ac:dyDescent="0.3">
      <c r="D68" s="37"/>
      <c r="E68" s="38" t="s">
        <v>2</v>
      </c>
      <c r="F68" s="38" t="s">
        <v>3</v>
      </c>
      <c r="G68" s="38" t="s">
        <v>4</v>
      </c>
    </row>
    <row r="69" spans="1:7" ht="15.6" x14ac:dyDescent="0.3">
      <c r="D69" s="39" t="s">
        <v>95</v>
      </c>
      <c r="E69" s="40">
        <f>SUM(D66:E66)</f>
        <v>19945</v>
      </c>
      <c r="F69" s="40">
        <f>F66</f>
        <v>19637.300000000003</v>
      </c>
      <c r="G69" s="41">
        <f>E69-F69</f>
        <v>307.69999999999709</v>
      </c>
    </row>
    <row r="71" spans="1:7" ht="15.6" thickBot="1" x14ac:dyDescent="0.35">
      <c r="B71" s="42" t="s">
        <v>2</v>
      </c>
      <c r="C71" s="42" t="s">
        <v>3</v>
      </c>
    </row>
    <row r="72" spans="1:7" ht="16.2" thickBot="1" x14ac:dyDescent="0.35">
      <c r="A72" s="43" t="s">
        <v>96</v>
      </c>
      <c r="B72" s="44">
        <f>D22</f>
        <v>20050</v>
      </c>
      <c r="C72" s="44">
        <f>E22</f>
        <v>19930</v>
      </c>
    </row>
    <row r="73" spans="1:7" ht="16.2" thickBot="1" x14ac:dyDescent="0.35">
      <c r="A73" s="45" t="s">
        <v>97</v>
      </c>
      <c r="B73" s="46">
        <f>E69</f>
        <v>19945</v>
      </c>
      <c r="C73" s="46">
        <f>F69</f>
        <v>19637.300000000003</v>
      </c>
    </row>
    <row r="74" spans="1:7" ht="16.2" thickBot="1" x14ac:dyDescent="0.35">
      <c r="A74" s="47"/>
      <c r="B74" s="48"/>
      <c r="C74" s="48"/>
    </row>
    <row r="75" spans="1:7" ht="16.2" thickBot="1" x14ac:dyDescent="0.35">
      <c r="A75" s="49" t="s">
        <v>98</v>
      </c>
      <c r="B75" s="50">
        <f>B72-B73</f>
        <v>105</v>
      </c>
      <c r="C75" s="50">
        <f>C72-C73</f>
        <v>292.69999999999709</v>
      </c>
    </row>
    <row r="78" spans="1:7" ht="15.6" x14ac:dyDescent="0.3">
      <c r="A78" s="23"/>
    </row>
    <row r="82" spans="1:9" s="107" customFormat="1" ht="15.6" x14ac:dyDescent="0.3">
      <c r="A82" s="128"/>
      <c r="B82" s="129"/>
      <c r="C82" s="129"/>
      <c r="D82" s="130"/>
      <c r="E82" s="130"/>
      <c r="F82" s="130"/>
      <c r="G82" s="130"/>
    </row>
    <row r="83" spans="1:9" s="107" customFormat="1" ht="15.6" x14ac:dyDescent="0.3">
      <c r="A83" s="131"/>
      <c r="B83" s="132"/>
      <c r="C83" s="132"/>
      <c r="D83" s="133"/>
      <c r="E83" s="134"/>
      <c r="F83" s="134"/>
      <c r="G83" s="135"/>
    </row>
    <row r="84" spans="1:9" s="107" customFormat="1" x14ac:dyDescent="0.3">
      <c r="A84" s="136"/>
      <c r="D84" s="134"/>
      <c r="E84" s="133"/>
      <c r="F84" s="134"/>
      <c r="G84" s="135"/>
      <c r="I84" s="137"/>
    </row>
    <row r="85" spans="1:9" x14ac:dyDescent="0.3">
      <c r="B85" s="64"/>
      <c r="C85" s="64"/>
      <c r="D85" s="77"/>
      <c r="E85" s="77"/>
      <c r="F85" s="77"/>
      <c r="G85" s="77"/>
    </row>
    <row r="89" spans="1:9" ht="15.6" x14ac:dyDescent="0.3">
      <c r="A89" s="23"/>
    </row>
    <row r="93" spans="1:9" ht="15.6" x14ac:dyDescent="0.3">
      <c r="A93" s="23"/>
    </row>
  </sheetData>
  <mergeCells count="23">
    <mergeCell ref="B31:C31"/>
    <mergeCell ref="A2:L2"/>
    <mergeCell ref="A1:L1"/>
    <mergeCell ref="B47:C47"/>
    <mergeCell ref="B39:C39"/>
    <mergeCell ref="B32:C32"/>
    <mergeCell ref="H7:L7"/>
    <mergeCell ref="B63:C63"/>
    <mergeCell ref="B56:C56"/>
    <mergeCell ref="B55:C55"/>
    <mergeCell ref="B64:C64"/>
    <mergeCell ref="B7:F7"/>
    <mergeCell ref="B48:G48"/>
    <mergeCell ref="B42:G42"/>
    <mergeCell ref="B33:G33"/>
    <mergeCell ref="B59:C59"/>
    <mergeCell ref="B60:C60"/>
    <mergeCell ref="D28:E28"/>
    <mergeCell ref="B54:C54"/>
    <mergeCell ref="B40:C40"/>
    <mergeCell ref="B41:C41"/>
    <mergeCell ref="B30:C30"/>
    <mergeCell ref="B36:C36"/>
  </mergeCells>
  <conditionalFormatting sqref="F9:F17">
    <cfRule type="cellIs" dxfId="24" priority="23" stopIfTrue="1" operator="lessThan">
      <formula>0</formula>
    </cfRule>
  </conditionalFormatting>
  <conditionalFormatting sqref="L9:L17">
    <cfRule type="cellIs" dxfId="23" priority="22" stopIfTrue="1" operator="lessThan">
      <formula>0</formula>
    </cfRule>
  </conditionalFormatting>
  <conditionalFormatting sqref="E19">
    <cfRule type="cellIs" dxfId="22" priority="21" stopIfTrue="1" operator="lessThan">
      <formula>0</formula>
    </cfRule>
  </conditionalFormatting>
  <conditionalFormatting sqref="F19">
    <cfRule type="cellIs" dxfId="21" priority="20" stopIfTrue="1" operator="lessThan">
      <formula>0</formula>
    </cfRule>
  </conditionalFormatting>
  <conditionalFormatting sqref="F22:F23">
    <cfRule type="cellIs" dxfId="20" priority="19" stopIfTrue="1" operator="lessThan">
      <formula>0</formula>
    </cfRule>
  </conditionalFormatting>
  <conditionalFormatting sqref="G69">
    <cfRule type="cellIs" dxfId="19" priority="18" stopIfTrue="1" operator="lessThan">
      <formula>0</formula>
    </cfRule>
  </conditionalFormatting>
  <conditionalFormatting sqref="G30:G32 G36">
    <cfRule type="cellIs" dxfId="18" priority="17" stopIfTrue="1" operator="lessThan">
      <formula>0</formula>
    </cfRule>
  </conditionalFormatting>
  <conditionalFormatting sqref="G39:G41">
    <cfRule type="cellIs" dxfId="17" priority="16" stopIfTrue="1" operator="lessThan">
      <formula>0</formula>
    </cfRule>
  </conditionalFormatting>
  <conditionalFormatting sqref="G43:G44">
    <cfRule type="cellIs" dxfId="16" priority="15" stopIfTrue="1" operator="lessThan">
      <formula>0</formula>
    </cfRule>
  </conditionalFormatting>
  <conditionalFormatting sqref="G47">
    <cfRule type="cellIs" dxfId="15" priority="14" stopIfTrue="1" operator="lessThan">
      <formula>0</formula>
    </cfRule>
  </conditionalFormatting>
  <conditionalFormatting sqref="G49:G51">
    <cfRule type="cellIs" dxfId="14" priority="13" stopIfTrue="1" operator="lessThan">
      <formula>0</formula>
    </cfRule>
  </conditionalFormatting>
  <conditionalFormatting sqref="G54:G56">
    <cfRule type="cellIs" dxfId="13" priority="12" stopIfTrue="1" operator="lessThan">
      <formula>0</formula>
    </cfRule>
  </conditionalFormatting>
  <conditionalFormatting sqref="G65">
    <cfRule type="cellIs" dxfId="12" priority="11" stopIfTrue="1" operator="lessThan">
      <formula>0</formula>
    </cfRule>
  </conditionalFormatting>
  <conditionalFormatting sqref="G63">
    <cfRule type="cellIs" dxfId="11" priority="10" stopIfTrue="1" operator="lessThan">
      <formula>0</formula>
    </cfRule>
  </conditionalFormatting>
  <conditionalFormatting sqref="G66">
    <cfRule type="cellIs" dxfId="10" priority="9" stopIfTrue="1" operator="lessThan">
      <formula>0</formula>
    </cfRule>
  </conditionalFormatting>
  <conditionalFormatting sqref="B75:C75">
    <cfRule type="cellIs" dxfId="9" priority="8" stopIfTrue="1" operator="lessThan">
      <formula>0</formula>
    </cfRule>
  </conditionalFormatting>
  <conditionalFormatting sqref="G34:G35">
    <cfRule type="cellIs" dxfId="8" priority="7" stopIfTrue="1" operator="lessThan">
      <formula>0</formula>
    </cfRule>
  </conditionalFormatting>
  <conditionalFormatting sqref="G84">
    <cfRule type="cellIs" dxfId="7" priority="6" stopIfTrue="1" operator="lessThan">
      <formula>0</formula>
    </cfRule>
  </conditionalFormatting>
  <conditionalFormatting sqref="G83">
    <cfRule type="cellIs" dxfId="6" priority="4" stopIfTrue="1" operator="lessThan">
      <formula>0</formula>
    </cfRule>
  </conditionalFormatting>
  <conditionalFormatting sqref="G59">
    <cfRule type="cellIs" dxfId="5" priority="2" stopIfTrue="1" operator="lessThan">
      <formula>0</formula>
    </cfRule>
  </conditionalFormatting>
  <conditionalFormatting sqref="G60:G61">
    <cfRule type="cellIs" dxfId="4" priority="3" stopIfTrue="1" operator="lessThan">
      <formula>0</formula>
    </cfRule>
  </conditionalFormatting>
  <conditionalFormatting sqref="G64">
    <cfRule type="cellIs" dxfId="3" priority="1" stopIfTrue="1" operator="lessThan">
      <formula>0</formula>
    </cfRule>
  </conditionalFormatting>
  <printOptions horizontalCentered="1"/>
  <pageMargins left="0.7" right="0.7" top="0.75" bottom="0.75" header="0.3" footer="0.3"/>
  <pageSetup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5"/>
  <sheetViews>
    <sheetView tabSelected="1" view="pageBreakPreview" zoomScale="82" zoomScaleNormal="66" zoomScaleSheetLayoutView="82" workbookViewId="0">
      <selection activeCell="A68" sqref="A68"/>
    </sheetView>
  </sheetViews>
  <sheetFormatPr defaultColWidth="18" defaultRowHeight="15" x14ac:dyDescent="0.25"/>
  <cols>
    <col min="1" max="1" width="44.6640625" style="2" customWidth="1"/>
    <col min="2" max="2" width="69" style="2" bestFit="1" customWidth="1"/>
    <col min="3" max="3" width="49.33203125" style="3" bestFit="1" customWidth="1"/>
    <col min="4" max="16384" width="18" style="2"/>
  </cols>
  <sheetData>
    <row r="1" spans="1:5" ht="22.8" x14ac:dyDescent="0.4">
      <c r="A1" s="168" t="s">
        <v>21</v>
      </c>
      <c r="B1" s="168"/>
      <c r="C1" s="168"/>
      <c r="D1" s="168"/>
      <c r="E1" s="168"/>
    </row>
    <row r="9" spans="1:5" s="138" customFormat="1" x14ac:dyDescent="0.25">
      <c r="C9" s="139"/>
    </row>
    <row r="10" spans="1:5" ht="15.6" x14ac:dyDescent="0.3">
      <c r="A10" s="1" t="s">
        <v>41</v>
      </c>
    </row>
    <row r="11" spans="1:5" x14ac:dyDescent="0.25">
      <c r="B11" s="2" t="s">
        <v>62</v>
      </c>
    </row>
    <row r="12" spans="1:5" s="138" customFormat="1" x14ac:dyDescent="0.25">
      <c r="C12" s="139"/>
    </row>
    <row r="13" spans="1:5" ht="15.6" x14ac:dyDescent="0.3">
      <c r="A13" s="1" t="s">
        <v>42</v>
      </c>
    </row>
    <row r="14" spans="1:5" ht="54.75" customHeight="1" x14ac:dyDescent="0.25">
      <c r="A14" s="3" t="s">
        <v>123</v>
      </c>
      <c r="C14" s="4" t="s">
        <v>55</v>
      </c>
      <c r="D14" s="140"/>
      <c r="E14" s="141"/>
    </row>
    <row r="15" spans="1:5" x14ac:dyDescent="0.25">
      <c r="B15" s="5" t="s">
        <v>83</v>
      </c>
      <c r="C15" s="6"/>
    </row>
    <row r="16" spans="1:5" x14ac:dyDescent="0.25">
      <c r="B16" s="5" t="s">
        <v>78</v>
      </c>
      <c r="C16" s="6"/>
    </row>
    <row r="17" spans="1:4" x14ac:dyDescent="0.25">
      <c r="B17" s="5" t="s">
        <v>79</v>
      </c>
      <c r="C17" s="6"/>
    </row>
    <row r="18" spans="1:4" x14ac:dyDescent="0.25">
      <c r="B18" s="5" t="s">
        <v>80</v>
      </c>
      <c r="C18" s="6"/>
    </row>
    <row r="19" spans="1:4" x14ac:dyDescent="0.25">
      <c r="A19" s="5" t="s">
        <v>43</v>
      </c>
      <c r="B19" s="5"/>
      <c r="C19" s="6"/>
      <c r="D19" s="5"/>
    </row>
    <row r="20" spans="1:4" x14ac:dyDescent="0.25">
      <c r="A20" s="5"/>
      <c r="B20" s="5" t="s">
        <v>82</v>
      </c>
      <c r="C20" s="6"/>
      <c r="D20" s="5"/>
    </row>
    <row r="21" spans="1:4" x14ac:dyDescent="0.25">
      <c r="A21" s="5"/>
      <c r="B21" s="5" t="s">
        <v>81</v>
      </c>
      <c r="C21" s="6"/>
      <c r="D21" s="5"/>
    </row>
    <row r="22" spans="1:4" x14ac:dyDescent="0.25">
      <c r="A22" s="5" t="s">
        <v>111</v>
      </c>
      <c r="B22" s="5"/>
      <c r="C22" s="4" t="s">
        <v>113</v>
      </c>
      <c r="D22" s="142"/>
    </row>
    <row r="23" spans="1:4" x14ac:dyDescent="0.25">
      <c r="A23" s="5"/>
      <c r="B23" s="5" t="s">
        <v>112</v>
      </c>
      <c r="C23" s="6"/>
      <c r="D23" s="5"/>
    </row>
    <row r="24" spans="1:4" x14ac:dyDescent="0.25">
      <c r="A24" s="5"/>
      <c r="B24" s="5" t="s">
        <v>78</v>
      </c>
      <c r="C24" s="6"/>
      <c r="D24" s="5"/>
    </row>
    <row r="25" spans="1:4" x14ac:dyDescent="0.25">
      <c r="A25" s="5"/>
      <c r="B25" s="5" t="s">
        <v>79</v>
      </c>
      <c r="C25" s="6"/>
      <c r="D25" s="5"/>
    </row>
    <row r="26" spans="1:4" x14ac:dyDescent="0.25">
      <c r="A26" s="5"/>
      <c r="B26" s="5" t="s">
        <v>80</v>
      </c>
      <c r="C26" s="6"/>
      <c r="D26" s="5"/>
    </row>
    <row r="27" spans="1:4" x14ac:dyDescent="0.25">
      <c r="A27" s="51" t="s">
        <v>114</v>
      </c>
      <c r="B27" s="5"/>
      <c r="C27" s="4" t="s">
        <v>107</v>
      </c>
      <c r="D27" s="142"/>
    </row>
    <row r="28" spans="1:4" x14ac:dyDescent="0.25">
      <c r="A28" s="5"/>
      <c r="B28" s="5" t="s">
        <v>112</v>
      </c>
      <c r="C28" s="7"/>
      <c r="D28" s="5"/>
    </row>
    <row r="29" spans="1:4" x14ac:dyDescent="0.25">
      <c r="A29" s="5"/>
      <c r="B29" s="5" t="s">
        <v>78</v>
      </c>
      <c r="C29" s="6"/>
      <c r="D29" s="5"/>
    </row>
    <row r="30" spans="1:4" x14ac:dyDescent="0.25">
      <c r="A30" s="5"/>
      <c r="B30" s="5" t="s">
        <v>79</v>
      </c>
      <c r="C30" s="6"/>
      <c r="D30" s="5"/>
    </row>
    <row r="31" spans="1:4" x14ac:dyDescent="0.25">
      <c r="B31" s="2" t="s">
        <v>80</v>
      </c>
    </row>
    <row r="32" spans="1:4" s="138" customFormat="1" ht="15.6" x14ac:dyDescent="0.3">
      <c r="C32" s="143"/>
    </row>
    <row r="33" spans="1:18" ht="15.6" x14ac:dyDescent="0.3">
      <c r="A33" s="1" t="s">
        <v>86</v>
      </c>
      <c r="C33" s="144"/>
      <c r="O33" s="145"/>
      <c r="P33" s="145"/>
      <c r="Q33" s="145"/>
      <c r="R33" s="145"/>
    </row>
    <row r="34" spans="1:18" ht="15.6" x14ac:dyDescent="0.3">
      <c r="A34" s="2" t="s">
        <v>63</v>
      </c>
      <c r="C34" s="144"/>
      <c r="O34" s="145"/>
      <c r="P34" s="145"/>
      <c r="Q34" s="145"/>
      <c r="R34" s="145"/>
    </row>
    <row r="35" spans="1:18" ht="15.6" x14ac:dyDescent="0.3">
      <c r="B35" s="2" t="s">
        <v>108</v>
      </c>
      <c r="C35" s="144"/>
      <c r="O35" s="145"/>
      <c r="P35" s="145"/>
      <c r="Q35" s="145"/>
      <c r="R35" s="145"/>
    </row>
    <row r="36" spans="1:18" ht="15.6" x14ac:dyDescent="0.3">
      <c r="B36" s="2" t="s">
        <v>46</v>
      </c>
      <c r="C36" s="144"/>
      <c r="O36" s="145"/>
      <c r="P36" s="145"/>
      <c r="Q36" s="145"/>
      <c r="R36" s="145"/>
    </row>
    <row r="37" spans="1:18" ht="15.6" x14ac:dyDescent="0.3">
      <c r="B37" s="2" t="s">
        <v>25</v>
      </c>
      <c r="C37" s="144"/>
      <c r="O37" s="145"/>
      <c r="P37" s="145"/>
      <c r="Q37" s="145"/>
      <c r="R37" s="145"/>
    </row>
    <row r="38" spans="1:18" ht="15.6" x14ac:dyDescent="0.3">
      <c r="B38" s="2" t="s">
        <v>56</v>
      </c>
      <c r="C38" s="144"/>
      <c r="O38" s="145"/>
      <c r="P38" s="145"/>
      <c r="Q38" s="145"/>
      <c r="R38" s="145"/>
    </row>
    <row r="39" spans="1:18" s="146" customFormat="1" ht="15.6" x14ac:dyDescent="0.3">
      <c r="B39" s="147"/>
      <c r="C39" s="148"/>
    </row>
    <row r="40" spans="1:18" ht="15.6" x14ac:dyDescent="0.3">
      <c r="A40" s="1" t="s">
        <v>22</v>
      </c>
      <c r="B40" s="8"/>
      <c r="O40" s="145"/>
      <c r="P40" s="145"/>
      <c r="Q40" s="145"/>
      <c r="R40" s="145"/>
    </row>
    <row r="41" spans="1:18" ht="15.6" x14ac:dyDescent="0.3">
      <c r="A41" s="2" t="s">
        <v>44</v>
      </c>
      <c r="B41" s="8"/>
      <c r="O41" s="145"/>
      <c r="P41" s="145"/>
      <c r="Q41" s="145"/>
      <c r="R41" s="145"/>
    </row>
    <row r="42" spans="1:18" x14ac:dyDescent="0.25">
      <c r="B42" s="2" t="s">
        <v>115</v>
      </c>
      <c r="O42" s="145"/>
      <c r="P42" s="145"/>
      <c r="Q42" s="145"/>
      <c r="R42" s="145"/>
    </row>
    <row r="43" spans="1:18" x14ac:dyDescent="0.25">
      <c r="B43" s="169" t="s">
        <v>127</v>
      </c>
      <c r="O43" s="145"/>
      <c r="P43" s="145"/>
      <c r="Q43" s="145"/>
      <c r="R43" s="145"/>
    </row>
    <row r="44" spans="1:18" x14ac:dyDescent="0.25">
      <c r="B44" s="2" t="s">
        <v>116</v>
      </c>
      <c r="O44" s="145"/>
      <c r="P44" s="145"/>
      <c r="Q44" s="145"/>
      <c r="R44" s="145"/>
    </row>
    <row r="45" spans="1:18" s="149" customFormat="1" x14ac:dyDescent="0.25">
      <c r="A45" s="2"/>
      <c r="B45" s="2" t="s">
        <v>124</v>
      </c>
      <c r="C45" s="145"/>
      <c r="D45" s="145"/>
      <c r="E45" s="145"/>
      <c r="F45" s="145"/>
      <c r="G45" s="145"/>
      <c r="H45" s="145"/>
      <c r="I45" s="145"/>
      <c r="J45" s="145"/>
      <c r="K45" s="145"/>
      <c r="L45" s="145"/>
      <c r="M45" s="145"/>
      <c r="N45" s="145"/>
      <c r="O45" s="145"/>
      <c r="P45" s="145"/>
      <c r="Q45" s="145"/>
      <c r="R45" s="145"/>
    </row>
    <row r="46" spans="1:18" x14ac:dyDescent="0.25">
      <c r="B46" s="2" t="s">
        <v>45</v>
      </c>
    </row>
    <row r="47" spans="1:18" x14ac:dyDescent="0.25">
      <c r="B47" s="2" t="s">
        <v>64</v>
      </c>
    </row>
    <row r="48" spans="1:18" x14ac:dyDescent="0.25">
      <c r="B48" s="2" t="s">
        <v>117</v>
      </c>
    </row>
    <row r="49" spans="1:3" x14ac:dyDescent="0.25">
      <c r="B49" s="2" t="s">
        <v>118</v>
      </c>
    </row>
    <row r="50" spans="1:3" x14ac:dyDescent="0.25">
      <c r="B50" s="2" t="s">
        <v>119</v>
      </c>
    </row>
    <row r="51" spans="1:3" x14ac:dyDescent="0.25">
      <c r="B51" s="2" t="s">
        <v>120</v>
      </c>
    </row>
    <row r="52" spans="1:3" x14ac:dyDescent="0.25">
      <c r="A52" s="2" t="s">
        <v>84</v>
      </c>
    </row>
    <row r="53" spans="1:3" x14ac:dyDescent="0.25">
      <c r="A53" s="2" t="s">
        <v>47</v>
      </c>
    </row>
    <row r="54" spans="1:3" x14ac:dyDescent="0.25">
      <c r="B54" s="2" t="s">
        <v>75</v>
      </c>
    </row>
    <row r="55" spans="1:3" x14ac:dyDescent="0.25">
      <c r="B55" s="2" t="s">
        <v>76</v>
      </c>
    </row>
    <row r="56" spans="1:3" x14ac:dyDescent="0.25">
      <c r="B56" s="2" t="s">
        <v>77</v>
      </c>
    </row>
    <row r="57" spans="1:3" x14ac:dyDescent="0.25">
      <c r="A57" s="2" t="s">
        <v>74</v>
      </c>
    </row>
    <row r="58" spans="1:3" x14ac:dyDescent="0.25">
      <c r="A58" s="2" t="s">
        <v>73</v>
      </c>
    </row>
    <row r="59" spans="1:3" s="146" customFormat="1" x14ac:dyDescent="0.25">
      <c r="C59" s="148"/>
    </row>
    <row r="60" spans="1:3" ht="15.6" x14ac:dyDescent="0.3">
      <c r="A60" s="1" t="s">
        <v>85</v>
      </c>
    </row>
    <row r="61" spans="1:3" x14ac:dyDescent="0.25">
      <c r="A61" s="2" t="s">
        <v>23</v>
      </c>
    </row>
    <row r="62" spans="1:3" x14ac:dyDescent="0.25">
      <c r="A62" s="2" t="s">
        <v>48</v>
      </c>
    </row>
    <row r="63" spans="1:3" x14ac:dyDescent="0.25">
      <c r="A63" s="2" t="s">
        <v>49</v>
      </c>
    </row>
    <row r="64" spans="1:3" x14ac:dyDescent="0.25">
      <c r="A64" s="2" t="s">
        <v>52</v>
      </c>
    </row>
    <row r="65" spans="1:19" s="149" customFormat="1" x14ac:dyDescent="0.25">
      <c r="A65" s="2"/>
      <c r="B65" s="2" t="s">
        <v>53</v>
      </c>
      <c r="C65" s="9"/>
      <c r="D65" s="145"/>
      <c r="E65" s="145"/>
      <c r="F65" s="145"/>
      <c r="G65" s="145"/>
      <c r="H65" s="145"/>
      <c r="I65" s="145"/>
      <c r="J65" s="145"/>
      <c r="K65" s="145"/>
      <c r="L65" s="145"/>
      <c r="M65" s="145"/>
      <c r="N65" s="145"/>
      <c r="O65" s="145"/>
      <c r="P65" s="145"/>
      <c r="Q65" s="145"/>
      <c r="R65" s="145"/>
      <c r="S65" s="145"/>
    </row>
    <row r="66" spans="1:19" x14ac:dyDescent="0.25">
      <c r="B66" s="2" t="s">
        <v>54</v>
      </c>
    </row>
    <row r="67" spans="1:19" s="146" customFormat="1" x14ac:dyDescent="0.25">
      <c r="C67" s="148"/>
    </row>
    <row r="68" spans="1:19" ht="15.6" x14ac:dyDescent="0.3">
      <c r="A68" s="1" t="s">
        <v>12</v>
      </c>
    </row>
    <row r="69" spans="1:19" ht="15.6" customHeight="1" x14ac:dyDescent="0.25">
      <c r="A69" s="3" t="s">
        <v>128</v>
      </c>
    </row>
    <row r="70" spans="1:19" x14ac:dyDescent="0.25">
      <c r="A70" s="2" t="s">
        <v>24</v>
      </c>
    </row>
    <row r="71" spans="1:19" x14ac:dyDescent="0.25">
      <c r="A71" s="2" t="s">
        <v>125</v>
      </c>
    </row>
    <row r="72" spans="1:19" x14ac:dyDescent="0.25">
      <c r="A72" s="2" t="s">
        <v>25</v>
      </c>
    </row>
    <row r="73" spans="1:19" s="149" customFormat="1" ht="30" x14ac:dyDescent="0.25">
      <c r="A73" s="2"/>
      <c r="B73" s="2" t="s">
        <v>65</v>
      </c>
      <c r="C73" s="4" t="s">
        <v>57</v>
      </c>
      <c r="D73" s="145"/>
      <c r="E73" s="145"/>
      <c r="F73" s="145"/>
      <c r="G73" s="145"/>
      <c r="H73" s="145"/>
      <c r="I73" s="145"/>
      <c r="J73" s="145"/>
      <c r="K73" s="145"/>
      <c r="L73" s="145"/>
      <c r="M73" s="145"/>
      <c r="N73" s="145"/>
      <c r="O73" s="145"/>
    </row>
    <row r="74" spans="1:19" s="149" customFormat="1" ht="30" x14ac:dyDescent="0.25">
      <c r="A74" s="2"/>
      <c r="B74" s="2" t="s">
        <v>109</v>
      </c>
      <c r="C74" s="4" t="s">
        <v>110</v>
      </c>
      <c r="D74" s="145"/>
      <c r="E74" s="145"/>
      <c r="F74" s="145"/>
      <c r="G74" s="145"/>
      <c r="H74" s="145"/>
      <c r="I74" s="145"/>
      <c r="J74" s="145"/>
      <c r="K74" s="145"/>
      <c r="L74" s="145"/>
      <c r="M74" s="145"/>
      <c r="N74" s="145"/>
      <c r="O74" s="145"/>
    </row>
    <row r="75" spans="1:19" x14ac:dyDescent="0.25">
      <c r="B75" s="2" t="s">
        <v>68</v>
      </c>
      <c r="C75" s="9"/>
      <c r="D75" s="145"/>
      <c r="E75" s="145"/>
      <c r="F75" s="145"/>
      <c r="G75" s="145"/>
      <c r="H75" s="145"/>
      <c r="I75" s="145"/>
      <c r="J75" s="145"/>
      <c r="K75" s="145"/>
      <c r="L75" s="145"/>
      <c r="M75" s="145"/>
      <c r="N75" s="145"/>
      <c r="O75" s="145"/>
    </row>
    <row r="76" spans="1:19" x14ac:dyDescent="0.25">
      <c r="A76" s="10"/>
      <c r="B76" s="2" t="s">
        <v>121</v>
      </c>
    </row>
    <row r="77" spans="1:19" x14ac:dyDescent="0.25">
      <c r="A77" s="2" t="s">
        <v>50</v>
      </c>
    </row>
    <row r="78" spans="1:19" x14ac:dyDescent="0.25">
      <c r="B78" s="2" t="s">
        <v>69</v>
      </c>
    </row>
    <row r="79" spans="1:19" x14ac:dyDescent="0.25">
      <c r="B79" s="2" t="s">
        <v>70</v>
      </c>
      <c r="C79" s="4" t="s">
        <v>102</v>
      </c>
      <c r="D79" s="140"/>
    </row>
    <row r="80" spans="1:19" x14ac:dyDescent="0.25">
      <c r="B80" s="2" t="s">
        <v>33</v>
      </c>
    </row>
    <row r="81" spans="1:21" x14ac:dyDescent="0.25">
      <c r="A81" s="2" t="s">
        <v>26</v>
      </c>
      <c r="C81" s="2"/>
    </row>
    <row r="82" spans="1:21" x14ac:dyDescent="0.25">
      <c r="B82" s="2" t="s">
        <v>51</v>
      </c>
    </row>
    <row r="83" spans="1:21" x14ac:dyDescent="0.25">
      <c r="A83" s="2" t="s">
        <v>71</v>
      </c>
    </row>
    <row r="84" spans="1:21" s="146" customFormat="1" x14ac:dyDescent="0.25">
      <c r="A84" s="150"/>
      <c r="C84" s="148"/>
    </row>
    <row r="85" spans="1:21" ht="15.6" x14ac:dyDescent="0.3">
      <c r="A85" s="1" t="s">
        <v>58</v>
      </c>
    </row>
    <row r="86" spans="1:21" x14ac:dyDescent="0.25">
      <c r="A86" s="2" t="s">
        <v>72</v>
      </c>
    </row>
    <row r="87" spans="1:21" x14ac:dyDescent="0.25">
      <c r="A87" s="2" t="s">
        <v>66</v>
      </c>
    </row>
    <row r="88" spans="1:21" x14ac:dyDescent="0.25">
      <c r="B88" s="3" t="s">
        <v>122</v>
      </c>
    </row>
    <row r="89" spans="1:21" x14ac:dyDescent="0.25">
      <c r="B89" s="2" t="s">
        <v>126</v>
      </c>
    </row>
    <row r="90" spans="1:21" s="149" customFormat="1" x14ac:dyDescent="0.25">
      <c r="A90" s="2" t="s">
        <v>59</v>
      </c>
      <c r="B90" s="2"/>
      <c r="C90" s="9"/>
      <c r="D90" s="145"/>
      <c r="E90" s="145"/>
      <c r="F90" s="145"/>
      <c r="G90" s="145"/>
      <c r="H90" s="145"/>
      <c r="I90" s="145"/>
      <c r="J90" s="145"/>
      <c r="K90" s="145"/>
      <c r="L90" s="145"/>
      <c r="M90" s="145"/>
      <c r="N90" s="145"/>
      <c r="O90" s="145"/>
      <c r="P90" s="145"/>
      <c r="Q90" s="145"/>
      <c r="R90" s="145"/>
      <c r="S90" s="145"/>
      <c r="T90" s="145"/>
      <c r="U90" s="145"/>
    </row>
    <row r="105" spans="1:1" x14ac:dyDescent="0.25">
      <c r="A105" s="10"/>
    </row>
  </sheetData>
  <mergeCells count="1">
    <mergeCell ref="A1:E1"/>
  </mergeCells>
  <conditionalFormatting sqref="C14">
    <cfRule type="containsText" dxfId="2" priority="3" operator="containsText" text="Learn more">
      <formula>NOT(ISERROR(SEARCH("Learn more",C14)))</formula>
    </cfRule>
  </conditionalFormatting>
  <conditionalFormatting sqref="C22">
    <cfRule type="containsText" dxfId="1" priority="2" operator="containsText" text="Learn more">
      <formula>NOT(ISERROR(SEARCH("Learn more",C22)))</formula>
    </cfRule>
  </conditionalFormatting>
  <conditionalFormatting sqref="C27">
    <cfRule type="containsText" dxfId="0" priority="1" operator="containsText" text="Learn more">
      <formula>NOT(ISERROR(SEARCH("Learn more",C27)))</formula>
    </cfRule>
  </conditionalFormatting>
  <hyperlinks>
    <hyperlink ref="C14" r:id="rId1"/>
    <hyperlink ref="C73" r:id="rId2" location="rcto"/>
    <hyperlink ref="C79" r:id="rId3"/>
    <hyperlink ref="C74" r:id="rId4" location="pnmo"/>
    <hyperlink ref="C22" r:id="rId5" display="Learn More About Something of Value"/>
    <hyperlink ref="C27" r:id="rId6"/>
  </hyperlinks>
  <pageMargins left="0.7" right="0.7" top="0.75" bottom="0.75" header="0.3" footer="0.3"/>
  <pageSetup scale="45" fitToHeight="0"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Sample Budget</vt:lpstr>
      <vt:lpstr>Typical Expenses</vt:lpstr>
      <vt:lpstr>'Sample Budget'!Print_Area</vt:lpstr>
      <vt:lpstr>'Typical Expenses'!Print_Area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Admin</dc:creator>
  <cp:lastModifiedBy>Gretchen Foran</cp:lastModifiedBy>
  <cp:lastPrinted>2017-01-03T20:31:17Z</cp:lastPrinted>
  <dcterms:created xsi:type="dcterms:W3CDTF">2016-11-16T19:31:08Z</dcterms:created>
  <dcterms:modified xsi:type="dcterms:W3CDTF">2020-12-14T18:04:01Z</dcterms:modified>
</cp:coreProperties>
</file>