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College Panhellenics\Model Governing Documents and Templates\Tracked and Edited for 2021\"/>
    </mc:Choice>
  </mc:AlternateContent>
  <bookViews>
    <workbookView xWindow="0" yWindow="0" windowWidth="23040" windowHeight="7752" activeTab="1"/>
  </bookViews>
  <sheets>
    <sheet name="Sample Budget" sheetId="1" r:id="rId1"/>
    <sheet name="Typical Expenses" sheetId="2" r:id="rId2"/>
  </sheets>
  <definedNames>
    <definedName name="_xlnm.Print_Area" localSheetId="0">'Sample Budget'!$A$1:$L$77</definedName>
    <definedName name="_xlnm.Print_Area" localSheetId="1">'Typical Expenses'!$A$1:$E$90</definedName>
  </definedNames>
  <calcPr calcId="162913"/>
</workbook>
</file>

<file path=xl/calcChain.xml><?xml version="1.0" encoding="utf-8"?>
<calcChain xmlns="http://schemas.openxmlformats.org/spreadsheetml/2006/main">
  <c r="D14" i="1" l="1"/>
  <c r="F14" i="1"/>
  <c r="F66" i="1"/>
  <c r="E66" i="1"/>
  <c r="G64" i="1"/>
  <c r="G60" i="1"/>
  <c r="G59" i="1"/>
  <c r="G35" i="1"/>
  <c r="G34" i="1"/>
  <c r="G30" i="1"/>
  <c r="D9" i="1"/>
  <c r="F9" i="1" s="1"/>
  <c r="J9" i="1"/>
  <c r="L9" i="1"/>
  <c r="D10" i="1"/>
  <c r="F10" i="1" s="1"/>
  <c r="J10" i="1"/>
  <c r="L10" i="1"/>
  <c r="D11" i="1"/>
  <c r="F11" i="1"/>
  <c r="J11" i="1"/>
  <c r="L11" i="1"/>
  <c r="D12" i="1"/>
  <c r="F12" i="1"/>
  <c r="J12" i="1"/>
  <c r="L12" i="1"/>
  <c r="D13" i="1"/>
  <c r="F13" i="1"/>
  <c r="J13" i="1"/>
  <c r="L13" i="1"/>
  <c r="J14" i="1"/>
  <c r="J15" i="1" s="1"/>
  <c r="L14" i="1"/>
  <c r="E15" i="1"/>
  <c r="K15" i="1"/>
  <c r="E22" i="1" s="1"/>
  <c r="C72" i="1" s="1"/>
  <c r="C75" i="1" s="1"/>
  <c r="D19" i="1"/>
  <c r="G31" i="1"/>
  <c r="G32" i="1"/>
  <c r="G36" i="1"/>
  <c r="G40" i="1"/>
  <c r="G41" i="1"/>
  <c r="G43" i="1"/>
  <c r="G44" i="1"/>
  <c r="D47" i="1"/>
  <c r="D66" i="1" s="1"/>
  <c r="G49" i="1"/>
  <c r="G50" i="1"/>
  <c r="G51" i="1"/>
  <c r="G54" i="1"/>
  <c r="G55" i="1"/>
  <c r="G56" i="1"/>
  <c r="G63" i="1"/>
  <c r="F69" i="1"/>
  <c r="C73" i="1"/>
  <c r="F19" i="1"/>
  <c r="L15" i="1" l="1"/>
  <c r="F15" i="1"/>
  <c r="G66" i="1"/>
  <c r="E69" i="1"/>
  <c r="F22" i="1"/>
  <c r="D15" i="1"/>
  <c r="D22" i="1" s="1"/>
  <c r="B72" i="1" s="1"/>
  <c r="G69" i="1" l="1"/>
  <c r="B73" i="1"/>
  <c r="B75" i="1" s="1"/>
</calcChain>
</file>

<file path=xl/sharedStrings.xml><?xml version="1.0" encoding="utf-8"?>
<sst xmlns="http://schemas.openxmlformats.org/spreadsheetml/2006/main" count="162" uniqueCount="130">
  <si>
    <t>College Panhellenic Sample Budget</t>
  </si>
  <si>
    <t>Budget [insert year]</t>
  </si>
  <si>
    <t>Expected</t>
  </si>
  <si>
    <t>Actual</t>
  </si>
  <si>
    <t>Difference</t>
  </si>
  <si>
    <t>Alpha Alpha</t>
  </si>
  <si>
    <t>Beta Beta</t>
  </si>
  <si>
    <t>Gamma Gamma</t>
  </si>
  <si>
    <t>Zeta Zeta</t>
  </si>
  <si>
    <t>Kappa Kappa</t>
  </si>
  <si>
    <t>Delta Delta</t>
  </si>
  <si>
    <t>President</t>
  </si>
  <si>
    <t>Recruitment</t>
  </si>
  <si>
    <t>Treasurer</t>
  </si>
  <si>
    <t>Secretary</t>
  </si>
  <si>
    <t>Due Oct. 1</t>
  </si>
  <si>
    <t>Website</t>
  </si>
  <si>
    <t>Trophies</t>
  </si>
  <si>
    <t>Decorations</t>
  </si>
  <si>
    <t>AV/Tech</t>
  </si>
  <si>
    <t># of PNMs</t>
  </si>
  <si>
    <t>Typical Expenses</t>
  </si>
  <si>
    <t>Programming</t>
  </si>
  <si>
    <t>Website costs</t>
  </si>
  <si>
    <t>Room rentals</t>
  </si>
  <si>
    <t>Recruitment counselors</t>
  </si>
  <si>
    <t>Chapter members</t>
  </si>
  <si>
    <t>Officer transition retreat</t>
  </si>
  <si>
    <t>Recruitment computer system (ICS/Campus Director)</t>
  </si>
  <si>
    <t>Sorority spring mixer</t>
  </si>
  <si>
    <t>Recruitment counselor shirts</t>
  </si>
  <si>
    <t>Room rental</t>
  </si>
  <si>
    <t>Potential new member</t>
  </si>
  <si>
    <t>Name tags</t>
  </si>
  <si>
    <t>Marketing materials</t>
  </si>
  <si>
    <t>Involvement fair</t>
  </si>
  <si>
    <t>Recruitment fees</t>
  </si>
  <si>
    <t>Recruitment fee</t>
  </si>
  <si>
    <t>Member org.:</t>
  </si>
  <si>
    <t># of members:</t>
  </si>
  <si>
    <t>$ per member</t>
  </si>
  <si>
    <t>Annual expenses</t>
  </si>
  <si>
    <t>Educational opportunities</t>
  </si>
  <si>
    <t>Educational speaker series</t>
  </si>
  <si>
    <t>Community education programs</t>
  </si>
  <si>
    <t>Fire safety</t>
  </si>
  <si>
    <t>Chapter delegates</t>
  </si>
  <si>
    <t>Panhellenic sisterhood events</t>
  </si>
  <si>
    <t>Ads for recruitment</t>
  </si>
  <si>
    <t>Other marketing materials</t>
  </si>
  <si>
    <t>Potential new members</t>
  </si>
  <si>
    <t>T-shirt for first day of school</t>
  </si>
  <si>
    <t>Presentations</t>
  </si>
  <si>
    <t>Summer orientation</t>
  </si>
  <si>
    <t>Welcome week</t>
  </si>
  <si>
    <t>Learn more about College Panhellenic Academy</t>
  </si>
  <si>
    <t>Junior Panhellenic</t>
  </si>
  <si>
    <t>Learn more about Recruitment Counselor Training online</t>
  </si>
  <si>
    <t>Service Opportunities</t>
  </si>
  <si>
    <t>Scholarships</t>
  </si>
  <si>
    <t>NPC consulting team visit</t>
  </si>
  <si>
    <t>Booklet</t>
  </si>
  <si>
    <t>NPC dues</t>
  </si>
  <si>
    <t>Retreats/Officer transitions</t>
  </si>
  <si>
    <t>Hazing prevention</t>
  </si>
  <si>
    <t>Recruitment Counselor Training Online </t>
  </si>
  <si>
    <t>Costs associated with service opportunities</t>
  </si>
  <si>
    <t xml:space="preserve">Panhellenic awards </t>
  </si>
  <si>
    <t>Training materials</t>
  </si>
  <si>
    <t>Recruitment book</t>
  </si>
  <si>
    <t>Recruitment T-shirt</t>
  </si>
  <si>
    <t>Meals/Food</t>
  </si>
  <si>
    <t>Panhellenic day of service</t>
  </si>
  <si>
    <t>Greek Weekend activities</t>
  </si>
  <si>
    <t>Intramural athletics</t>
  </si>
  <si>
    <t>Movie night</t>
  </si>
  <si>
    <t>Group exercise class</t>
  </si>
  <si>
    <t>Social with food</t>
  </si>
  <si>
    <t>Transportation</t>
  </si>
  <si>
    <t>Hotel</t>
  </si>
  <si>
    <t>Meals</t>
  </si>
  <si>
    <t>Thank you gift</t>
  </si>
  <si>
    <t>Presenter fee</t>
  </si>
  <si>
    <t>Registration</t>
  </si>
  <si>
    <t>Fraternity/Sorority awards</t>
  </si>
  <si>
    <t>Public relations/communications</t>
  </si>
  <si>
    <t>College Panhellenic Board</t>
  </si>
  <si>
    <t>Miscellaneous</t>
  </si>
  <si>
    <t>Miscellaneous items</t>
  </si>
  <si>
    <t>Panhellenic Association membership dues</t>
  </si>
  <si>
    <t>FALL TERM</t>
  </si>
  <si>
    <t>SPRING TERM</t>
  </si>
  <si>
    <t>INCOME:</t>
  </si>
  <si>
    <t>EXPENSES:</t>
  </si>
  <si>
    <t>TOTAL INCOME</t>
  </si>
  <si>
    <t>TOTAL EXPENSES</t>
  </si>
  <si>
    <t>Total income:</t>
  </si>
  <si>
    <t xml:space="preserve">Total expenses: </t>
  </si>
  <si>
    <t>Difference:</t>
  </si>
  <si>
    <t>Educational speakers</t>
  </si>
  <si>
    <t>Philanthropy</t>
  </si>
  <si>
    <t>Greek Weekend</t>
  </si>
  <si>
    <t>NPC Store</t>
  </si>
  <si>
    <t>Speaker fees</t>
  </si>
  <si>
    <t>NPC dues ($55 x 6)</t>
  </si>
  <si>
    <t>Philanthropy fundraiser</t>
  </si>
  <si>
    <t>Community service project</t>
  </si>
  <si>
    <t>Learn more about Consulting Team Visits</t>
  </si>
  <si>
    <t>Executive Board</t>
  </si>
  <si>
    <t>Potential New Member Orientation</t>
  </si>
  <si>
    <t>Learn more about Potential New Member Orientation</t>
  </si>
  <si>
    <t>NPC Something of Value</t>
  </si>
  <si>
    <t>Program fee</t>
  </si>
  <si>
    <t>Learn more about Something of Value</t>
  </si>
  <si>
    <t>NPC Consulting Team Visit</t>
  </si>
  <si>
    <t>Academic excellence</t>
  </si>
  <si>
    <t>Citizenship and global awareness</t>
  </si>
  <si>
    <t>Healthy relationships and sexual assault prevention</t>
  </si>
  <si>
    <t>Leadership development</t>
  </si>
  <si>
    <t>Mental health</t>
  </si>
  <si>
    <t>Physical wellness</t>
  </si>
  <si>
    <t>Supplies for each recruitment group (e.g., tissues, tape, pens)</t>
  </si>
  <si>
    <t>(e.g., assembling hygiene kits--shampoo, conditioner, deodorant)</t>
  </si>
  <si>
    <t>Leadership Conferences (AFLV, College Panhellenic Academy, NGLA, SGLA, etc.)</t>
  </si>
  <si>
    <t>Diversity, equity and inclusion</t>
  </si>
  <si>
    <t>AV/Tech equipment/Zoom account</t>
  </si>
  <si>
    <t>T-shirts/giveaways/promotional items</t>
  </si>
  <si>
    <t>Alcohol and/or substance abuse prevention</t>
  </si>
  <si>
    <t>Computer system (e.g., ICS, Campus Director)</t>
  </si>
  <si>
    <t>College Panhellenic Academy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</si>
</sst>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4" formatCode="_(&quot;$&quot;* #,##0.00_);_(&quot;$&quot;* \(#,##0.00\);_(&quot;$&quot;* &quot;-&quot;??_);_(@_)"/>
    <numFmt numFmtId="164" formatCode="_(&quot;$&quot;* #,##0.00_);_(&quot;$&quot;* \(#,##0.00\);_(&quot;$&quot;* &quot;-&quot;_);_(@_)"/>
  </numFmts>
  <fonts count="31" x14ac:knownFonts="1">
    <font>
      <sz val="11"/>
      <color theme="1"/>
      <name val="Calibri"/>
      <family val="2"/>
      <scheme val="minor"/>
    </font>
    <font>
      <sz val="11"/>
      <color theme="1"/>
      <name val="Calibri"/>
      <family val="2"/>
      <scheme val="minor"/>
    </font>
    <font>
      <u/>
      <sz val="11"/>
      <color theme="10"/>
      <name val="Calibri"/>
      <family val="2"/>
      <scheme val="minor"/>
    </font>
    <font>
      <u/>
      <sz val="12"/>
      <color rgb="FF009694"/>
      <name val="Arial Narrow"/>
      <family val="2"/>
    </font>
    <font>
      <b/>
      <sz val="12"/>
      <color theme="1"/>
      <name val="Arial"/>
      <family val="2"/>
    </font>
    <font>
      <sz val="12"/>
      <color theme="1"/>
      <name val="Arial"/>
      <family val="2"/>
    </font>
    <font>
      <u/>
      <sz val="12"/>
      <color rgb="FF00B085"/>
      <name val="Arial"/>
      <family val="2"/>
    </font>
    <font>
      <sz val="12"/>
      <color theme="5"/>
      <name val="Arial"/>
      <family val="2"/>
    </font>
    <font>
      <u/>
      <sz val="11"/>
      <color theme="5"/>
      <name val="Arial"/>
      <family val="2"/>
    </font>
    <font>
      <i/>
      <sz val="12"/>
      <color theme="1"/>
      <name val="Arial"/>
      <family val="2"/>
    </font>
    <font>
      <u/>
      <sz val="12"/>
      <color theme="1"/>
      <name val="Arial"/>
      <family val="2"/>
    </font>
    <font>
      <i/>
      <sz val="12"/>
      <color theme="0"/>
      <name val="Arial"/>
      <family val="2"/>
    </font>
    <font>
      <sz val="12"/>
      <color theme="0"/>
      <name val="Arial"/>
      <family val="2"/>
    </font>
    <font>
      <b/>
      <sz val="10"/>
      <color theme="0"/>
      <name val="Arial"/>
      <family val="2"/>
    </font>
    <font>
      <sz val="12"/>
      <name val="Arial"/>
      <family val="2"/>
    </font>
    <font>
      <sz val="12"/>
      <color rgb="FFFF0000"/>
      <name val="Arial"/>
      <family val="2"/>
    </font>
    <font>
      <b/>
      <sz val="12"/>
      <name val="Arial"/>
      <family val="2"/>
    </font>
    <font>
      <b/>
      <sz val="12"/>
      <color theme="5"/>
      <name val="Arial"/>
      <family val="2"/>
    </font>
    <font>
      <b/>
      <sz val="12"/>
      <color theme="0"/>
      <name val="Arial"/>
      <family val="2"/>
    </font>
    <font>
      <b/>
      <sz val="12"/>
      <color theme="4"/>
      <name val="Arial"/>
      <family val="2"/>
    </font>
    <font>
      <u/>
      <sz val="12"/>
      <color rgb="FF009694"/>
      <name val="Arial"/>
      <family val="2"/>
    </font>
    <font>
      <b/>
      <sz val="18"/>
      <color theme="1"/>
      <name val="Arial"/>
      <family val="2"/>
    </font>
    <font>
      <b/>
      <sz val="14"/>
      <color theme="1"/>
      <name val="Arial"/>
      <family val="2"/>
    </font>
    <font>
      <b/>
      <u/>
      <sz val="16"/>
      <color theme="4"/>
      <name val="Arial"/>
      <family val="2"/>
    </font>
    <font>
      <b/>
      <u/>
      <sz val="12"/>
      <color theme="4"/>
      <name val="Arial"/>
      <family val="2"/>
    </font>
    <font>
      <b/>
      <u/>
      <sz val="16"/>
      <color theme="5"/>
      <name val="Arial"/>
      <family val="2"/>
    </font>
    <font>
      <b/>
      <u/>
      <sz val="12"/>
      <color theme="1"/>
      <name val="Arial"/>
      <family val="2"/>
    </font>
    <font>
      <b/>
      <sz val="9"/>
      <color theme="0"/>
      <name val="Arial"/>
      <family val="2"/>
    </font>
    <font>
      <u/>
      <sz val="11"/>
      <color theme="10"/>
      <name val="Arial"/>
      <family val="2"/>
    </font>
    <font>
      <sz val="12"/>
      <color rgb="FF00B085"/>
      <name val="Arial"/>
      <family val="2"/>
    </font>
    <font>
      <i/>
      <sz val="12"/>
      <color rgb="FF00B085"/>
      <name val="Arial"/>
      <family val="2"/>
    </font>
  </fonts>
  <fills count="8">
    <fill>
      <patternFill patternType="none"/>
    </fill>
    <fill>
      <patternFill patternType="gray125"/>
    </fill>
    <fill>
      <patternFill patternType="solid">
        <fgColor theme="6"/>
        <bgColor indexed="64"/>
      </patternFill>
    </fill>
    <fill>
      <patternFill patternType="solid">
        <fgColor theme="1"/>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00B085"/>
        <bgColor indexed="64"/>
      </patternFill>
    </fill>
  </fills>
  <borders count="22">
    <border>
      <left/>
      <right/>
      <top/>
      <bottom/>
      <diagonal/>
    </border>
    <border>
      <left/>
      <right/>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0"/>
      </left>
      <right style="thin">
        <color theme="0"/>
      </right>
      <top style="thin">
        <color theme="0"/>
      </top>
      <bottom/>
      <diagonal/>
    </border>
    <border>
      <left style="thin">
        <color theme="2" tint="-0.499984740745262"/>
      </left>
      <right style="thin">
        <color theme="2" tint="-0.499984740745262"/>
      </right>
      <top style="thin">
        <color theme="2" tint="-0.499984740745262"/>
      </top>
      <bottom style="medium">
        <color indexed="64"/>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0"/>
      </right>
      <top style="thin">
        <color theme="0"/>
      </top>
      <bottom style="thin">
        <color theme="2" tint="-0.499984740745262"/>
      </bottom>
      <diagonal/>
    </border>
    <border>
      <left/>
      <right style="thin">
        <color theme="2" tint="-0.499984740745262"/>
      </right>
      <top/>
      <bottom style="thin">
        <color theme="2" tint="-0.499984740745262"/>
      </bottom>
      <diagonal/>
    </border>
    <border>
      <left/>
      <right style="thin">
        <color theme="0"/>
      </right>
      <top style="thin">
        <color theme="0"/>
      </top>
      <bottom style="thin">
        <color theme="2" tint="-0.499984740745262"/>
      </bottom>
      <diagonal/>
    </border>
    <border>
      <left/>
      <right style="thin">
        <color theme="2" tint="-0.499984740745262"/>
      </right>
      <top style="thin">
        <color theme="0"/>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Protection="0">
      <alignment wrapText="1"/>
    </xf>
  </cellStyleXfs>
  <cellXfs count="171">
    <xf numFmtId="0" fontId="0" fillId="0" borderId="0" xfId="0"/>
    <xf numFmtId="0" fontId="4" fillId="0" borderId="0" xfId="0" applyFont="1"/>
    <xf numFmtId="0" fontId="5" fillId="0" borderId="0" xfId="0" applyFont="1"/>
    <xf numFmtId="0" fontId="5" fillId="0" borderId="0" xfId="0" applyFont="1" applyAlignment="1">
      <alignment wrapText="1"/>
    </xf>
    <xf numFmtId="0" fontId="6" fillId="0" borderId="0" xfId="2" applyFont="1" applyAlignment="1">
      <alignment wrapText="1"/>
    </xf>
    <xf numFmtId="0" fontId="5" fillId="0" borderId="0" xfId="0" applyFont="1" applyAlignment="1">
      <alignment horizontal="left"/>
    </xf>
    <xf numFmtId="0" fontId="7" fillId="0" borderId="0" xfId="0" applyFont="1" applyAlignment="1">
      <alignment wrapText="1"/>
    </xf>
    <xf numFmtId="0" fontId="8" fillId="0" borderId="0" xfId="2" applyFont="1" applyAlignment="1">
      <alignment wrapText="1"/>
    </xf>
    <xf numFmtId="0" fontId="9" fillId="0" borderId="0" xfId="0" applyFont="1"/>
    <xf numFmtId="0" fontId="5" fillId="0" borderId="0" xfId="0" applyFont="1" applyFill="1" applyAlignment="1">
      <alignment wrapText="1"/>
    </xf>
    <xf numFmtId="0" fontId="10" fillId="0" borderId="0" xfId="0" applyFont="1"/>
    <xf numFmtId="3" fontId="11" fillId="6" borderId="0" xfId="0" applyNumberFormat="1" applyFont="1" applyFill="1" applyAlignment="1">
      <alignment horizontal="left" vertical="center"/>
    </xf>
    <xf numFmtId="3" fontId="12" fillId="6" borderId="0" xfId="0" applyNumberFormat="1" applyFont="1" applyFill="1" applyAlignment="1">
      <alignment horizontal="center" vertical="center"/>
    </xf>
    <xf numFmtId="41" fontId="12" fillId="6" borderId="0" xfId="0" applyNumberFormat="1" applyFont="1" applyFill="1" applyAlignment="1">
      <alignment vertical="center"/>
    </xf>
    <xf numFmtId="3" fontId="13" fillId="5" borderId="0" xfId="0" applyNumberFormat="1" applyFont="1" applyFill="1" applyAlignment="1">
      <alignment horizontal="right" vertical="center"/>
    </xf>
    <xf numFmtId="44" fontId="5" fillId="0" borderId="8" xfId="1" applyFont="1" applyBorder="1" applyAlignment="1">
      <alignment horizontal="left" vertical="center"/>
    </xf>
    <xf numFmtId="44" fontId="5" fillId="0" borderId="8" xfId="1" quotePrefix="1" applyFont="1" applyBorder="1" applyAlignment="1">
      <alignment horizontal="left" vertical="center"/>
    </xf>
    <xf numFmtId="44" fontId="14" fillId="0" borderId="8" xfId="0" applyNumberFormat="1" applyFont="1" applyBorder="1" applyAlignment="1">
      <alignment vertical="center"/>
    </xf>
    <xf numFmtId="3" fontId="5" fillId="0" borderId="0" xfId="0" applyNumberFormat="1" applyFont="1" applyAlignment="1">
      <alignment horizontal="left" vertical="center"/>
    </xf>
    <xf numFmtId="3" fontId="5" fillId="0" borderId="0" xfId="0" applyNumberFormat="1" applyFont="1" applyBorder="1" applyAlignment="1">
      <alignment horizontal="center" vertical="center"/>
    </xf>
    <xf numFmtId="44" fontId="5" fillId="0" borderId="8" xfId="1" quotePrefix="1" applyFont="1" applyBorder="1" applyAlignment="1">
      <alignment horizontal="center" vertical="center"/>
    </xf>
    <xf numFmtId="44" fontId="5" fillId="0" borderId="8" xfId="1" applyFont="1" applyBorder="1" applyAlignment="1">
      <alignment vertical="center"/>
    </xf>
    <xf numFmtId="3" fontId="12" fillId="6" borderId="0" xfId="0" applyNumberFormat="1" applyFont="1" applyFill="1" applyAlignment="1">
      <alignment vertical="center"/>
    </xf>
    <xf numFmtId="3" fontId="9" fillId="0" borderId="0" xfId="0" applyNumberFormat="1" applyFont="1" applyAlignment="1">
      <alignment horizontal="left" vertical="center"/>
    </xf>
    <xf numFmtId="3" fontId="5" fillId="6" borderId="0" xfId="0" applyNumberFormat="1" applyFont="1" applyFill="1" applyBorder="1" applyAlignment="1">
      <alignment horizontal="center" vertical="center"/>
    </xf>
    <xf numFmtId="41" fontId="5" fillId="6" borderId="0" xfId="0" applyNumberFormat="1" applyFont="1" applyFill="1" applyBorder="1" applyAlignment="1">
      <alignment vertical="center"/>
    </xf>
    <xf numFmtId="41" fontId="5" fillId="6" borderId="0" xfId="0" quotePrefix="1" applyNumberFormat="1" applyFont="1" applyFill="1" applyBorder="1" applyAlignment="1">
      <alignment horizontal="center" vertical="center"/>
    </xf>
    <xf numFmtId="44" fontId="5" fillId="0" borderId="8" xfId="1" applyFont="1" applyFill="1" applyBorder="1" applyAlignment="1">
      <alignment vertical="center"/>
    </xf>
    <xf numFmtId="3" fontId="5" fillId="0" borderId="0" xfId="0" applyNumberFormat="1" applyFont="1" applyAlignment="1">
      <alignment vertical="center"/>
    </xf>
    <xf numFmtId="44" fontId="4" fillId="0" borderId="0" xfId="1" applyFont="1" applyBorder="1" applyAlignment="1">
      <alignment vertical="center"/>
    </xf>
    <xf numFmtId="164" fontId="4" fillId="0" borderId="0" xfId="1" applyNumberFormat="1" applyFont="1" applyBorder="1" applyAlignment="1">
      <alignment vertical="center"/>
    </xf>
    <xf numFmtId="44" fontId="16" fillId="0" borderId="20" xfId="0" applyNumberFormat="1" applyFont="1" applyBorder="1" applyAlignment="1">
      <alignment vertical="center"/>
    </xf>
    <xf numFmtId="3" fontId="4" fillId="0" borderId="0" xfId="0" applyNumberFormat="1" applyFont="1" applyAlignment="1">
      <alignment horizontal="left" vertical="center"/>
    </xf>
    <xf numFmtId="3" fontId="17" fillId="0" borderId="0" xfId="0" applyNumberFormat="1" applyFont="1" applyFill="1" applyAlignment="1">
      <alignment vertical="center" wrapText="1"/>
    </xf>
    <xf numFmtId="3" fontId="4" fillId="0" borderId="0" xfId="0" applyNumberFormat="1" applyFont="1" applyBorder="1" applyAlignment="1">
      <alignment vertical="center"/>
    </xf>
    <xf numFmtId="3" fontId="5" fillId="0" borderId="0" xfId="0" applyNumberFormat="1" applyFont="1" applyBorder="1" applyAlignment="1">
      <alignment vertical="center"/>
    </xf>
    <xf numFmtId="3" fontId="15" fillId="0" borderId="0" xfId="0" applyNumberFormat="1" applyFont="1" applyBorder="1" applyAlignment="1">
      <alignment vertical="center"/>
    </xf>
    <xf numFmtId="3" fontId="12" fillId="0" borderId="0" xfId="0" applyNumberFormat="1" applyFont="1" applyFill="1" applyAlignment="1">
      <alignment vertical="center"/>
    </xf>
    <xf numFmtId="3" fontId="18" fillId="6" borderId="9" xfId="0" applyNumberFormat="1" applyFont="1" applyFill="1" applyBorder="1" applyAlignment="1">
      <alignment horizontal="center" vertical="center"/>
    </xf>
    <xf numFmtId="3" fontId="18" fillId="6" borderId="2" xfId="0" applyNumberFormat="1" applyFont="1" applyFill="1" applyBorder="1" applyAlignment="1">
      <alignment vertical="center" wrapText="1"/>
    </xf>
    <xf numFmtId="44" fontId="18" fillId="6" borderId="2" xfId="1" applyFont="1" applyFill="1" applyBorder="1" applyAlignment="1">
      <alignment vertical="center"/>
    </xf>
    <xf numFmtId="44" fontId="18" fillId="6" borderId="2" xfId="1" applyNumberFormat="1" applyFont="1" applyFill="1" applyBorder="1" applyAlignment="1">
      <alignment vertical="center"/>
    </xf>
    <xf numFmtId="3" fontId="12" fillId="3" borderId="0" xfId="0" applyNumberFormat="1" applyFont="1" applyFill="1" applyAlignment="1">
      <alignment horizontal="center" vertical="center"/>
    </xf>
    <xf numFmtId="3" fontId="18" fillId="4" borderId="0" xfId="0" applyNumberFormat="1" applyFont="1" applyFill="1" applyBorder="1" applyAlignment="1">
      <alignment vertical="center" wrapText="1"/>
    </xf>
    <xf numFmtId="44" fontId="19" fillId="0" borderId="21" xfId="1" applyFont="1" applyBorder="1" applyAlignment="1">
      <alignment vertical="center"/>
    </xf>
    <xf numFmtId="3" fontId="18" fillId="6" borderId="0" xfId="0" applyNumberFormat="1" applyFont="1" applyFill="1" applyBorder="1" applyAlignment="1">
      <alignment vertical="center" wrapText="1"/>
    </xf>
    <xf numFmtId="44" fontId="17" fillId="0" borderId="21" xfId="1" applyFont="1" applyBorder="1" applyAlignment="1">
      <alignment vertical="center"/>
    </xf>
    <xf numFmtId="3" fontId="5" fillId="3" borderId="0" xfId="0" applyNumberFormat="1" applyFont="1" applyFill="1" applyBorder="1" applyAlignment="1">
      <alignment vertical="center"/>
    </xf>
    <xf numFmtId="44" fontId="4" fillId="3" borderId="21" xfId="1" applyFont="1" applyFill="1" applyBorder="1" applyAlignment="1">
      <alignment vertical="center"/>
    </xf>
    <xf numFmtId="3" fontId="4" fillId="0" borderId="21" xfId="0" applyNumberFormat="1" applyFont="1" applyBorder="1" applyAlignment="1">
      <alignment vertical="center"/>
    </xf>
    <xf numFmtId="44" fontId="16" fillId="0" borderId="21" xfId="1" applyFont="1" applyBorder="1" applyAlignment="1">
      <alignment vertical="center"/>
    </xf>
    <xf numFmtId="0" fontId="5" fillId="0" borderId="0" xfId="0" applyFont="1" applyAlignment="1">
      <alignment horizontal="left" wrapText="1"/>
    </xf>
    <xf numFmtId="3" fontId="5" fillId="0" borderId="8" xfId="0" applyNumberFormat="1" applyFont="1" applyBorder="1" applyAlignment="1">
      <alignment horizontal="left" vertical="center"/>
    </xf>
    <xf numFmtId="3" fontId="4" fillId="0" borderId="0" xfId="0" applyNumberFormat="1" applyFont="1" applyAlignment="1">
      <alignment horizontal="center" vertical="center"/>
    </xf>
    <xf numFmtId="3" fontId="4" fillId="0" borderId="0" xfId="0" applyNumberFormat="1" applyFont="1" applyAlignment="1">
      <alignment vertical="center"/>
    </xf>
    <xf numFmtId="3" fontId="23" fillId="0" borderId="0" xfId="0" applyNumberFormat="1" applyFont="1" applyFill="1" applyAlignment="1">
      <alignment horizontal="left" vertical="center"/>
    </xf>
    <xf numFmtId="3" fontId="24" fillId="0" borderId="0" xfId="0" applyNumberFormat="1" applyFont="1" applyFill="1" applyAlignment="1">
      <alignment horizontal="left" vertical="center"/>
    </xf>
    <xf numFmtId="3" fontId="11" fillId="4" borderId="0" xfId="0" applyNumberFormat="1" applyFont="1" applyFill="1" applyAlignment="1">
      <alignment horizontal="left" vertical="center"/>
    </xf>
    <xf numFmtId="3" fontId="5" fillId="4" borderId="0" xfId="0" applyNumberFormat="1" applyFont="1" applyFill="1" applyAlignment="1">
      <alignment vertical="center"/>
    </xf>
    <xf numFmtId="3" fontId="5" fillId="4" borderId="4" xfId="0" applyNumberFormat="1" applyFont="1" applyFill="1" applyBorder="1" applyAlignment="1">
      <alignment vertical="center"/>
    </xf>
    <xf numFmtId="3" fontId="5" fillId="0" borderId="8" xfId="0" applyNumberFormat="1" applyFont="1" applyBorder="1" applyAlignment="1">
      <alignment horizontal="center" vertical="center"/>
    </xf>
    <xf numFmtId="3" fontId="12" fillId="4" borderId="12" xfId="0" applyNumberFormat="1" applyFont="1" applyFill="1" applyBorder="1" applyAlignment="1">
      <alignment horizontal="center" vertical="center"/>
    </xf>
    <xf numFmtId="3" fontId="12" fillId="4" borderId="14" xfId="0" applyNumberFormat="1" applyFont="1" applyFill="1" applyBorder="1" applyAlignment="1">
      <alignment horizontal="center" vertical="center"/>
    </xf>
    <xf numFmtId="3" fontId="12" fillId="4" borderId="15" xfId="0" applyNumberFormat="1" applyFont="1" applyFill="1" applyBorder="1" applyAlignment="1">
      <alignment horizontal="center" vertical="center"/>
    </xf>
    <xf numFmtId="3" fontId="5" fillId="0" borderId="0" xfId="0" applyNumberFormat="1" applyFont="1" applyAlignment="1">
      <alignment horizontal="center" vertical="center"/>
    </xf>
    <xf numFmtId="3" fontId="5" fillId="0" borderId="16" xfId="0" applyNumberFormat="1" applyFont="1" applyBorder="1" applyAlignment="1">
      <alignment horizontal="center" vertical="center"/>
    </xf>
    <xf numFmtId="3" fontId="12" fillId="4" borderId="2" xfId="0" applyNumberFormat="1" applyFont="1" applyFill="1" applyBorder="1" applyAlignment="1">
      <alignment horizontal="center" vertical="center"/>
    </xf>
    <xf numFmtId="3" fontId="12" fillId="4" borderId="3" xfId="0" applyNumberFormat="1" applyFont="1" applyFill="1" applyBorder="1" applyAlignment="1">
      <alignment horizontal="center" vertical="center"/>
    </xf>
    <xf numFmtId="3" fontId="5" fillId="0" borderId="8" xfId="0" applyNumberFormat="1" applyFont="1" applyBorder="1" applyAlignment="1">
      <alignment vertical="center"/>
    </xf>
    <xf numFmtId="44" fontId="5" fillId="0" borderId="8" xfId="1" applyNumberFormat="1" applyFont="1" applyBorder="1" applyAlignment="1">
      <alignment vertical="center"/>
    </xf>
    <xf numFmtId="44" fontId="14" fillId="0" borderId="8" xfId="1" applyNumberFormat="1" applyFont="1" applyBorder="1" applyAlignment="1">
      <alignment vertical="center"/>
    </xf>
    <xf numFmtId="44" fontId="5" fillId="0" borderId="11" xfId="1" applyNumberFormat="1" applyFont="1" applyBorder="1" applyAlignment="1">
      <alignment vertical="center"/>
    </xf>
    <xf numFmtId="44" fontId="14" fillId="0" borderId="11" xfId="1" applyNumberFormat="1" applyFont="1" applyBorder="1" applyAlignment="1">
      <alignment vertical="center"/>
    </xf>
    <xf numFmtId="44" fontId="5" fillId="0" borderId="10" xfId="1" applyNumberFormat="1" applyFont="1" applyBorder="1" applyAlignment="1">
      <alignment vertical="center"/>
    </xf>
    <xf numFmtId="44" fontId="5" fillId="0" borderId="0" xfId="0" applyNumberFormat="1" applyFont="1" applyBorder="1" applyAlignment="1">
      <alignment vertical="center"/>
    </xf>
    <xf numFmtId="44" fontId="4" fillId="0" borderId="11" xfId="0" applyNumberFormat="1" applyFont="1" applyBorder="1" applyAlignment="1">
      <alignment vertical="center"/>
    </xf>
    <xf numFmtId="44" fontId="16" fillId="0" borderId="11" xfId="0" applyNumberFormat="1" applyFont="1" applyBorder="1" applyAlignment="1">
      <alignment vertical="center"/>
    </xf>
    <xf numFmtId="41" fontId="5" fillId="0" borderId="0" xfId="0" applyNumberFormat="1" applyFont="1" applyAlignment="1">
      <alignment vertical="center"/>
    </xf>
    <xf numFmtId="41" fontId="4" fillId="0" borderId="0" xfId="0" applyNumberFormat="1" applyFont="1" applyAlignment="1">
      <alignment vertical="center"/>
    </xf>
    <xf numFmtId="44" fontId="5" fillId="0" borderId="0" xfId="0" applyNumberFormat="1" applyFont="1" applyAlignment="1">
      <alignment vertical="center"/>
    </xf>
    <xf numFmtId="44" fontId="4" fillId="0" borderId="11" xfId="1" applyNumberFormat="1" applyFont="1" applyBorder="1" applyAlignment="1">
      <alignment vertical="center"/>
    </xf>
    <xf numFmtId="44" fontId="4" fillId="0" borderId="0" xfId="0" applyNumberFormat="1" applyFont="1" applyBorder="1" applyAlignment="1">
      <alignment vertical="center"/>
    </xf>
    <xf numFmtId="44" fontId="4" fillId="0" borderId="0" xfId="0" applyNumberFormat="1" applyFont="1" applyAlignment="1">
      <alignment vertical="center"/>
    </xf>
    <xf numFmtId="44" fontId="16" fillId="0" borderId="0" xfId="0" applyNumberFormat="1" applyFont="1" applyAlignment="1">
      <alignment vertical="center"/>
    </xf>
    <xf numFmtId="44" fontId="4" fillId="0" borderId="0" xfId="1" applyNumberFormat="1" applyFont="1" applyAlignment="1">
      <alignment vertical="center"/>
    </xf>
    <xf numFmtId="3" fontId="5" fillId="4" borderId="0" xfId="0" applyNumberFormat="1" applyFont="1" applyFill="1" applyBorder="1" applyAlignment="1">
      <alignment vertical="center"/>
    </xf>
    <xf numFmtId="44" fontId="5" fillId="4" borderId="0" xfId="0" applyNumberFormat="1" applyFont="1" applyFill="1" applyBorder="1" applyAlignment="1">
      <alignment vertical="center"/>
    </xf>
    <xf numFmtId="44" fontId="4" fillId="4" borderId="4" xfId="0" applyNumberFormat="1" applyFont="1" applyFill="1" applyBorder="1" applyAlignment="1">
      <alignment vertical="center"/>
    </xf>
    <xf numFmtId="44" fontId="16" fillId="4" borderId="4" xfId="0" applyNumberFormat="1" applyFont="1" applyFill="1" applyBorder="1" applyAlignment="1">
      <alignment vertical="center"/>
    </xf>
    <xf numFmtId="3" fontId="12" fillId="4" borderId="13" xfId="0" applyNumberFormat="1" applyFont="1" applyFill="1" applyBorder="1" applyAlignment="1">
      <alignment horizontal="center" vertical="center"/>
    </xf>
    <xf numFmtId="44" fontId="4" fillId="0" borderId="8" xfId="1" applyNumberFormat="1" applyFont="1" applyBorder="1" applyAlignment="1">
      <alignment vertical="center"/>
    </xf>
    <xf numFmtId="44" fontId="16" fillId="0" borderId="8" xfId="1" applyNumberFormat="1" applyFont="1" applyBorder="1" applyAlignment="1">
      <alignment vertical="center"/>
    </xf>
    <xf numFmtId="3" fontId="5" fillId="0" borderId="0" xfId="0" quotePrefix="1" applyNumberFormat="1" applyFont="1" applyAlignment="1">
      <alignment vertical="center"/>
    </xf>
    <xf numFmtId="3" fontId="4" fillId="0" borderId="0" xfId="0" applyNumberFormat="1" applyFont="1" applyBorder="1" applyAlignment="1">
      <alignment horizontal="center" vertical="center"/>
    </xf>
    <xf numFmtId="3" fontId="18" fillId="4" borderId="9" xfId="0" applyNumberFormat="1" applyFont="1" applyFill="1" applyBorder="1" applyAlignment="1">
      <alignment horizontal="center" vertical="center"/>
    </xf>
    <xf numFmtId="3" fontId="18" fillId="4" borderId="2" xfId="0" applyNumberFormat="1" applyFont="1" applyFill="1" applyBorder="1" applyAlignment="1">
      <alignment vertical="center"/>
    </xf>
    <xf numFmtId="44" fontId="18" fillId="4" borderId="2" xfId="1" applyFont="1" applyFill="1" applyBorder="1" applyAlignment="1">
      <alignment vertical="center"/>
    </xf>
    <xf numFmtId="44" fontId="18" fillId="4" borderId="2" xfId="1" applyNumberFormat="1" applyFont="1" applyFill="1" applyBorder="1" applyAlignment="1">
      <alignment vertical="center"/>
    </xf>
    <xf numFmtId="3" fontId="5" fillId="0" borderId="0" xfId="0" applyNumberFormat="1" applyFont="1" applyFill="1" applyAlignment="1">
      <alignment horizontal="left" vertical="center"/>
    </xf>
    <xf numFmtId="3" fontId="5" fillId="0" borderId="0" xfId="0" applyNumberFormat="1" applyFont="1" applyFill="1" applyAlignment="1">
      <alignment vertical="center"/>
    </xf>
    <xf numFmtId="3" fontId="18" fillId="0" borderId="0" xfId="0" applyNumberFormat="1" applyFont="1" applyFill="1" applyBorder="1" applyAlignment="1">
      <alignment vertical="center"/>
    </xf>
    <xf numFmtId="44" fontId="18" fillId="0" borderId="0" xfId="1" applyFont="1" applyFill="1" applyBorder="1" applyAlignment="1">
      <alignment vertical="center"/>
    </xf>
    <xf numFmtId="44" fontId="18" fillId="0" borderId="0" xfId="1" applyNumberFormat="1" applyFont="1" applyFill="1" applyBorder="1" applyAlignment="1">
      <alignment vertical="center"/>
    </xf>
    <xf numFmtId="3" fontId="5" fillId="2" borderId="0" xfId="0" applyNumberFormat="1" applyFont="1" applyFill="1" applyAlignment="1">
      <alignment horizontal="left" vertical="center"/>
    </xf>
    <xf numFmtId="3" fontId="5" fillId="2" borderId="0" xfId="0" applyNumberFormat="1" applyFont="1" applyFill="1" applyBorder="1" applyAlignment="1">
      <alignment vertical="center"/>
    </xf>
    <xf numFmtId="3" fontId="4" fillId="2" borderId="0" xfId="0" applyNumberFormat="1" applyFont="1" applyFill="1" applyBorder="1" applyAlignment="1">
      <alignment vertical="center"/>
    </xf>
    <xf numFmtId="3" fontId="5" fillId="2" borderId="0" xfId="0" applyNumberFormat="1" applyFont="1" applyFill="1" applyAlignment="1">
      <alignment vertical="center"/>
    </xf>
    <xf numFmtId="3" fontId="5" fillId="0" borderId="0" xfId="0" applyNumberFormat="1" applyFont="1" applyFill="1" applyBorder="1" applyAlignment="1">
      <alignment vertical="center"/>
    </xf>
    <xf numFmtId="3" fontId="4" fillId="0" borderId="0" xfId="0" applyNumberFormat="1" applyFont="1" applyFill="1" applyBorder="1" applyAlignment="1">
      <alignment vertical="center"/>
    </xf>
    <xf numFmtId="3" fontId="25" fillId="0" borderId="0" xfId="0" applyNumberFormat="1" applyFont="1" applyFill="1" applyAlignment="1">
      <alignment horizontal="left" vertical="center"/>
    </xf>
    <xf numFmtId="3" fontId="26" fillId="0" borderId="0" xfId="0" applyNumberFormat="1" applyFont="1" applyAlignment="1">
      <alignment vertical="center"/>
    </xf>
    <xf numFmtId="3" fontId="27" fillId="6" borderId="2" xfId="0" applyNumberFormat="1" applyFont="1" applyFill="1" applyBorder="1" applyAlignment="1">
      <alignment horizontal="center" vertical="center"/>
    </xf>
    <xf numFmtId="3" fontId="5" fillId="0" borderId="2" xfId="0" applyNumberFormat="1" applyFont="1" applyBorder="1" applyAlignment="1">
      <alignment vertical="center"/>
    </xf>
    <xf numFmtId="3" fontId="12" fillId="6" borderId="2" xfId="0" applyNumberFormat="1" applyFont="1" applyFill="1" applyBorder="1" applyAlignment="1">
      <alignment horizontal="center" vertical="center"/>
    </xf>
    <xf numFmtId="164" fontId="5" fillId="0" borderId="8" xfId="0" applyNumberFormat="1" applyFont="1" applyBorder="1" applyAlignment="1">
      <alignment vertical="center"/>
    </xf>
    <xf numFmtId="164" fontId="5" fillId="0" borderId="8" xfId="0" quotePrefix="1" applyNumberFormat="1" applyFont="1" applyBorder="1" applyAlignment="1">
      <alignment horizontal="center" vertical="center"/>
    </xf>
    <xf numFmtId="164" fontId="5" fillId="0" borderId="8" xfId="0" quotePrefix="1" applyNumberFormat="1" applyFont="1" applyBorder="1" applyAlignment="1">
      <alignment vertical="center"/>
    </xf>
    <xf numFmtId="3" fontId="5" fillId="0" borderId="0" xfId="0" applyNumberFormat="1" applyFont="1" applyBorder="1" applyAlignment="1">
      <alignment horizontal="left" vertical="center"/>
    </xf>
    <xf numFmtId="164" fontId="5" fillId="0" borderId="0" xfId="0" applyNumberFormat="1" applyFont="1" applyBorder="1" applyAlignment="1">
      <alignment vertical="center"/>
    </xf>
    <xf numFmtId="164" fontId="14" fillId="0" borderId="0" xfId="0" applyNumberFormat="1" applyFont="1" applyBorder="1" applyAlignment="1">
      <alignment vertical="center"/>
    </xf>
    <xf numFmtId="41" fontId="5" fillId="0" borderId="0" xfId="0" applyNumberFormat="1" applyFont="1" applyBorder="1" applyAlignment="1">
      <alignment vertical="center"/>
    </xf>
    <xf numFmtId="41" fontId="5" fillId="0" borderId="0" xfId="0" quotePrefix="1" applyNumberFormat="1" applyFont="1" applyBorder="1" applyAlignment="1">
      <alignment horizontal="center" vertical="center"/>
    </xf>
    <xf numFmtId="44" fontId="5" fillId="0" borderId="0" xfId="1" applyFont="1" applyBorder="1" applyAlignment="1">
      <alignment horizontal="left" vertical="center"/>
    </xf>
    <xf numFmtId="44" fontId="5" fillId="0" borderId="0" xfId="1" quotePrefix="1" applyFont="1" applyBorder="1" applyAlignment="1">
      <alignment horizontal="left" vertical="center"/>
    </xf>
    <xf numFmtId="44" fontId="14" fillId="0" borderId="0" xfId="0" applyNumberFormat="1" applyFont="1" applyBorder="1" applyAlignment="1">
      <alignment vertical="center"/>
    </xf>
    <xf numFmtId="3" fontId="5" fillId="0" borderId="1" xfId="0" applyNumberFormat="1" applyFont="1" applyFill="1" applyBorder="1" applyAlignment="1">
      <alignment horizontal="center" vertical="center"/>
    </xf>
    <xf numFmtId="3" fontId="5" fillId="0" borderId="1" xfId="0" applyNumberFormat="1" applyFont="1" applyFill="1" applyBorder="1" applyAlignment="1">
      <alignment vertical="center"/>
    </xf>
    <xf numFmtId="44" fontId="14" fillId="0" borderId="19" xfId="0" applyNumberFormat="1" applyFont="1" applyBorder="1" applyAlignment="1">
      <alignment vertical="center"/>
    </xf>
    <xf numFmtId="3" fontId="11" fillId="0" borderId="0" xfId="0" applyNumberFormat="1" applyFont="1" applyFill="1" applyBorder="1" applyAlignment="1">
      <alignment horizontal="left" vertical="center"/>
    </xf>
    <xf numFmtId="3" fontId="12" fillId="0" borderId="0" xfId="0" applyNumberFormat="1" applyFont="1" applyFill="1" applyBorder="1" applyAlignment="1">
      <alignment horizontal="center" vertical="center"/>
    </xf>
    <xf numFmtId="3" fontId="12" fillId="0" borderId="0" xfId="0" applyNumberFormat="1" applyFont="1" applyFill="1" applyBorder="1" applyAlignment="1">
      <alignment vertical="center"/>
    </xf>
    <xf numFmtId="3" fontId="9" fillId="0" borderId="0" xfId="0" applyNumberFormat="1" applyFont="1" applyFill="1" applyBorder="1" applyAlignment="1">
      <alignment horizontal="left" vertical="center"/>
    </xf>
    <xf numFmtId="3" fontId="5" fillId="0" borderId="0" xfId="0" applyNumberFormat="1" applyFont="1" applyFill="1" applyBorder="1" applyAlignment="1">
      <alignment vertical="center" wrapText="1"/>
    </xf>
    <xf numFmtId="44" fontId="5" fillId="0" borderId="0" xfId="1" quotePrefix="1" applyFont="1" applyFill="1" applyBorder="1" applyAlignment="1">
      <alignment horizontal="left" vertical="center"/>
    </xf>
    <xf numFmtId="44" fontId="5" fillId="0" borderId="0" xfId="1" applyFont="1" applyFill="1" applyBorder="1" applyAlignment="1">
      <alignment horizontal="left" vertical="center"/>
    </xf>
    <xf numFmtId="44" fontId="14" fillId="0" borderId="0" xfId="0" applyNumberFormat="1" applyFont="1" applyFill="1" applyBorder="1" applyAlignment="1">
      <alignment vertical="center"/>
    </xf>
    <xf numFmtId="3" fontId="5" fillId="0" borderId="0" xfId="0" applyNumberFormat="1" applyFont="1" applyFill="1" applyBorder="1" applyAlignment="1">
      <alignment horizontal="left" vertical="center"/>
    </xf>
    <xf numFmtId="3" fontId="5" fillId="0" borderId="0" xfId="0" applyNumberFormat="1" applyFont="1" applyFill="1" applyBorder="1" applyAlignment="1">
      <alignment horizontal="center" vertical="center"/>
    </xf>
    <xf numFmtId="0" fontId="5" fillId="7" borderId="0" xfId="0" applyFont="1" applyFill="1"/>
    <xf numFmtId="0" fontId="5" fillId="7" borderId="0" xfId="0" applyFont="1" applyFill="1" applyAlignment="1">
      <alignment wrapText="1"/>
    </xf>
    <xf numFmtId="0" fontId="7" fillId="0" borderId="0" xfId="0" applyFont="1"/>
    <xf numFmtId="0" fontId="20" fillId="0" borderId="0" xfId="0" applyFont="1"/>
    <xf numFmtId="0" fontId="28" fillId="0" borderId="0" xfId="2" applyFont="1" applyAlignment="1">
      <alignment horizontal="left"/>
    </xf>
    <xf numFmtId="0" fontId="9" fillId="7" borderId="0" xfId="0" applyFont="1" applyFill="1" applyAlignment="1">
      <alignment wrapText="1"/>
    </xf>
    <xf numFmtId="0" fontId="9" fillId="0" borderId="0" xfId="0" applyFont="1" applyAlignment="1">
      <alignment wrapText="1"/>
    </xf>
    <xf numFmtId="0" fontId="5" fillId="0" borderId="0" xfId="0" applyFont="1" applyFill="1"/>
    <xf numFmtId="0" fontId="29" fillId="7" borderId="0" xfId="0" applyFont="1" applyFill="1"/>
    <xf numFmtId="0" fontId="30" fillId="7" borderId="0" xfId="0" applyFont="1" applyFill="1"/>
    <xf numFmtId="0" fontId="29" fillId="7" borderId="0" xfId="0" applyFont="1" applyFill="1" applyAlignment="1">
      <alignment wrapText="1"/>
    </xf>
    <xf numFmtId="0" fontId="5" fillId="4" borderId="0" xfId="0" applyFont="1" applyFill="1"/>
    <xf numFmtId="0" fontId="6" fillId="7" borderId="0" xfId="0" applyFont="1" applyFill="1"/>
    <xf numFmtId="3" fontId="5" fillId="0" borderId="8" xfId="0" applyNumberFormat="1" applyFont="1" applyFill="1" applyBorder="1" applyAlignment="1">
      <alignment horizontal="left" vertical="center"/>
    </xf>
    <xf numFmtId="3" fontId="5" fillId="0" borderId="8" xfId="0" applyNumberFormat="1" applyFont="1" applyBorder="1" applyAlignment="1">
      <alignment horizontal="left" vertical="center"/>
    </xf>
    <xf numFmtId="3" fontId="13" fillId="4" borderId="5" xfId="0" applyNumberFormat="1" applyFont="1" applyFill="1" applyBorder="1" applyAlignment="1">
      <alignment horizontal="center" vertical="center"/>
    </xf>
    <xf numFmtId="3" fontId="13" fillId="4" borderId="6" xfId="0" applyNumberFormat="1" applyFont="1" applyFill="1" applyBorder="1" applyAlignment="1">
      <alignment horizontal="center" vertical="center"/>
    </xf>
    <xf numFmtId="3" fontId="13" fillId="4" borderId="7" xfId="0" applyNumberFormat="1" applyFont="1" applyFill="1" applyBorder="1" applyAlignment="1">
      <alignment horizontal="center" vertical="center"/>
    </xf>
    <xf numFmtId="3" fontId="5" fillId="0" borderId="16" xfId="0" applyNumberFormat="1" applyFont="1" applyBorder="1" applyAlignment="1">
      <alignment horizontal="left" vertical="center"/>
    </xf>
    <xf numFmtId="3" fontId="5" fillId="0" borderId="17" xfId="0" applyNumberFormat="1" applyFont="1" applyBorder="1" applyAlignment="1">
      <alignment horizontal="left" vertical="center"/>
    </xf>
    <xf numFmtId="3" fontId="5" fillId="0" borderId="18" xfId="0" applyNumberFormat="1" applyFont="1" applyBorder="1" applyAlignment="1">
      <alignment horizontal="left" vertical="center"/>
    </xf>
    <xf numFmtId="3" fontId="5" fillId="0" borderId="16" xfId="0" applyNumberFormat="1" applyFont="1" applyFill="1" applyBorder="1" applyAlignment="1">
      <alignment horizontal="left" vertical="center"/>
    </xf>
    <xf numFmtId="3" fontId="5" fillId="0" borderId="17" xfId="0" applyNumberFormat="1" applyFont="1" applyFill="1" applyBorder="1" applyAlignment="1">
      <alignment horizontal="left" vertical="center"/>
    </xf>
    <xf numFmtId="3" fontId="5" fillId="0" borderId="18" xfId="0" applyNumberFormat="1" applyFont="1" applyFill="1" applyBorder="1" applyAlignment="1">
      <alignment horizontal="left" vertical="center"/>
    </xf>
    <xf numFmtId="3" fontId="5" fillId="0" borderId="8" xfId="0" applyNumberFormat="1" applyFont="1" applyBorder="1" applyAlignment="1">
      <alignment horizontal="left" vertical="center" wrapText="1"/>
    </xf>
    <xf numFmtId="3" fontId="12" fillId="6" borderId="2" xfId="0" applyNumberFormat="1" applyFont="1" applyFill="1" applyBorder="1" applyAlignment="1">
      <alignment horizontal="center" vertical="center"/>
    </xf>
    <xf numFmtId="3" fontId="22" fillId="0" borderId="1" xfId="0" applyNumberFormat="1" applyFont="1" applyBorder="1" applyAlignment="1">
      <alignment horizontal="center" vertical="center"/>
    </xf>
    <xf numFmtId="3" fontId="21" fillId="0" borderId="0" xfId="0" applyNumberFormat="1" applyFont="1" applyAlignment="1">
      <alignment horizontal="center" vertical="center"/>
    </xf>
    <xf numFmtId="3" fontId="15" fillId="0" borderId="8" xfId="0" applyNumberFormat="1" applyFont="1" applyBorder="1" applyAlignment="1">
      <alignment horizontal="left" vertical="center"/>
    </xf>
    <xf numFmtId="3" fontId="13" fillId="4" borderId="0" xfId="0" applyNumberFormat="1" applyFont="1" applyFill="1" applyAlignment="1">
      <alignment horizontal="center" vertical="center"/>
    </xf>
    <xf numFmtId="0" fontId="21" fillId="0" borderId="0" xfId="0" applyFont="1" applyAlignment="1">
      <alignment horizontal="center"/>
    </xf>
    <xf numFmtId="0" fontId="14" fillId="0" borderId="0" xfId="0" applyFont="1"/>
    <xf numFmtId="3" fontId="14" fillId="0" borderId="8" xfId="0" applyNumberFormat="1" applyFont="1" applyBorder="1" applyAlignment="1">
      <alignment horizontal="left" vertical="center"/>
    </xf>
  </cellXfs>
  <cellStyles count="4">
    <cellStyle name="Currency" xfId="1" builtinId="4"/>
    <cellStyle name="Hyperlink" xfId="2" builtinId="8" customBuiltin="1"/>
    <cellStyle name="Normal" xfId="0" builtinId="0"/>
    <cellStyle name="Style 1" xfId="3"/>
  </cellStyles>
  <dxfs count="25">
    <dxf>
      <font>
        <b val="0"/>
        <i val="0"/>
        <strike val="0"/>
        <color rgb="FF009694"/>
      </font>
    </dxf>
    <dxf>
      <font>
        <b val="0"/>
        <i val="0"/>
        <strike val="0"/>
        <color rgb="FF009694"/>
      </font>
    </dxf>
    <dxf>
      <font>
        <b val="0"/>
        <i val="0"/>
        <strike val="0"/>
        <color rgb="FF009694"/>
      </font>
    </dxf>
    <dxf>
      <font>
        <color rgb="FFFF0000"/>
      </font>
      <numFmt numFmtId="34" formatCode="_(&quot;$&quot;* #,##0.00_);_(&quot;$&quot;* \(#,##0.00\);_(&quot;$&quot;* &quot;-&quot;??_);_(@_)"/>
    </dxf>
    <dxf>
      <font>
        <color rgb="FFFF0000"/>
      </font>
      <numFmt numFmtId="34" formatCode="_(&quot;$&quot;* #,##0.00_);_(&quot;$&quot;* \(#,##0.00\);_(&quot;$&quot;* &quot;-&quot;??_);_(@_)"/>
    </dxf>
    <dxf>
      <font>
        <color rgb="FFFF0000"/>
      </font>
      <numFmt numFmtId="34" formatCode="_(&quot;$&quot;* #,##0.00_);_(&quot;$&quot;* \(#,##0.00\);_(&quot;$&quot;* &quot;-&quot;??_);_(@_)"/>
    </dxf>
    <dxf>
      <font>
        <color rgb="FFFF0000"/>
      </font>
      <numFmt numFmtId="34" formatCode="_(&quot;$&quot;* #,##0.00_);_(&quot;$&quot;* \(#,##0.00\);_(&quot;$&quot;* &quot;-&quot;??_);_(@_)"/>
    </dxf>
    <dxf>
      <font>
        <color rgb="FFFF0000"/>
      </font>
      <numFmt numFmtId="34" formatCode="_(&quot;$&quot;* #,##0.00_);_(&quot;$&quot;* \(#,##0.00\);_(&quot;$&quot;* &quot;-&quot;??_);_(@_)"/>
    </dxf>
    <dxf>
      <font>
        <color rgb="FFFF0000"/>
      </font>
      <numFmt numFmtId="34" formatCode="_(&quot;$&quot;* #,##0.00_);_(&quot;$&quot;* \(#,##0.00\);_(&quot;$&quot;* &quot;-&quot;??_);_(@_)"/>
    </dxf>
    <dxf>
      <font>
        <color rgb="FFFF0000"/>
      </font>
    </dxf>
    <dxf>
      <font>
        <color rgb="FFFF0000"/>
      </font>
      <numFmt numFmtId="34" formatCode="_(&quot;$&quot;* #,##0.00_);_(&quot;$&quot;* \(#,##0.00\);_(&quot;$&quot;* &quot;-&quot;??_);_(@_)"/>
    </dxf>
    <dxf>
      <font>
        <color rgb="FFFF0000"/>
      </font>
      <numFmt numFmtId="34" formatCode="_(&quot;$&quot;* #,##0.00_);_(&quot;$&quot;* \(#,##0.00\);_(&quot;$&quot;* &quot;-&quot;??_);_(@_)"/>
    </dxf>
    <dxf>
      <font>
        <color rgb="FFFF0000"/>
      </font>
      <numFmt numFmtId="34" formatCode="_(&quot;$&quot;* #,##0.00_);_(&quot;$&quot;* \(#,##0.00\);_(&quot;$&quot;* &quot;-&quot;??_);_(@_)"/>
    </dxf>
    <dxf>
      <font>
        <color rgb="FFFF0000"/>
      </font>
      <numFmt numFmtId="34" formatCode="_(&quot;$&quot;* #,##0.00_);_(&quot;$&quot;* \(#,##0.00\);_(&quot;$&quot;* &quot;-&quot;??_);_(@_)"/>
    </dxf>
    <dxf>
      <font>
        <color rgb="FFFF0000"/>
      </font>
      <numFmt numFmtId="34" formatCode="_(&quot;$&quot;* #,##0.00_);_(&quot;$&quot;* \(#,##0.00\);_(&quot;$&quot;* &quot;-&quot;??_);_(@_)"/>
    </dxf>
    <dxf>
      <font>
        <color rgb="FFFF0000"/>
      </font>
      <numFmt numFmtId="34" formatCode="_(&quot;$&quot;* #,##0.00_);_(&quot;$&quot;* \(#,##0.00\);_(&quot;$&quot;* &quot;-&quot;??_);_(@_)"/>
    </dxf>
    <dxf>
      <font>
        <color rgb="FFFF0000"/>
      </font>
      <numFmt numFmtId="34" formatCode="_(&quot;$&quot;* #,##0.00_);_(&quot;$&quot;* \(#,##0.00\);_(&quot;$&quot;* &quot;-&quot;??_);_(@_)"/>
    </dxf>
    <dxf>
      <font>
        <color rgb="FFFF0000"/>
      </font>
      <numFmt numFmtId="34" formatCode="_(&quot;$&quot;* #,##0.00_);_(&quot;$&quot;* \(#,##0.00\);_(&quot;$&quot;* &quot;-&quot;??_);_(@_)"/>
    </dxf>
    <dxf>
      <font>
        <color rgb="FFFF0000"/>
      </font>
      <numFmt numFmtId="34" formatCode="_(&quot;$&quot;* #,##0.00_);_(&quot;$&quot;* \(#,##0.00\);_(&quot;$&quot;* &quot;-&quot;??_);_(@_)"/>
    </dxf>
    <dxf>
      <font>
        <color rgb="FFFF0000"/>
      </font>
      <numFmt numFmtId="34" formatCode="_(&quot;$&quot;* #,##0.00_);_(&quot;$&quot;* \(#,##0.00\);_(&quot;$&quot;* &quot;-&quot;??_);_(@_)"/>
    </dxf>
    <dxf>
      <font>
        <color rgb="FFFF0000"/>
      </font>
      <numFmt numFmtId="34" formatCode="_(&quot;$&quot;* #,##0.00_);_(&quot;$&quot;* \(#,##0.00\);_(&quot;$&quot;* &quot;-&quot;??_);_(@_)"/>
    </dxf>
    <dxf>
      <font>
        <color rgb="FFFF0000"/>
      </font>
      <numFmt numFmtId="34" formatCode="_(&quot;$&quot;* #,##0.00_);_(&quot;$&quot;* \(#,##0.00\);_(&quot;$&quot;* &quot;-&quot;??_);_(@_)"/>
    </dxf>
    <dxf>
      <font>
        <color rgb="FFFF0000"/>
      </font>
      <numFmt numFmtId="34" formatCode="_(&quot;$&quot;* #,##0.00_);_(&quot;$&quot;* \(#,##0.00\);_(&quot;$&quot;* &quot;-&quot;??_);_(@_)"/>
    </dxf>
    <dxf>
      <font>
        <color rgb="FFFF0000"/>
      </font>
      <numFmt numFmtId="34" formatCode="_(&quot;$&quot;* #,##0.00_);_(&quot;$&quot;* \(#,##0.00\);_(&quot;$&quot;* &quot;-&quot;??_);_(@_)"/>
    </dxf>
    <dxf>
      <font>
        <color rgb="FFFF0000"/>
      </font>
      <numFmt numFmtId="34" formatCode="_(&quot;$&quot;* #,##0.00_);_(&quot;$&quot;* \(#,##0.00\);_(&quot;$&quot;* &quot;-&quot;??_);_(@_)"/>
    </dxf>
  </dxfs>
  <tableStyles count="0" defaultTableStyle="TableStyleMedium2" defaultPivotStyle="PivotStyleLight16"/>
  <colors>
    <mruColors>
      <color rgb="FF00B0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265610</xdr:colOff>
      <xdr:row>27</xdr:row>
      <xdr:rowOff>9785</xdr:rowOff>
    </xdr:from>
    <xdr:to>
      <xdr:col>11</xdr:col>
      <xdr:colOff>99053</xdr:colOff>
      <xdr:row>44</xdr:row>
      <xdr:rowOff>17952</xdr:rowOff>
    </xdr:to>
    <xdr:sp macro="" textlink="">
      <xdr:nvSpPr>
        <xdr:cNvPr id="2" name="TextBox 1">
          <a:extLst>
            <a:ext uri="{FF2B5EF4-FFF2-40B4-BE49-F238E27FC236}">
              <a16:creationId xmlns:a16="http://schemas.microsoft.com/office/drawing/2014/main" id="{5A22E8AE-DA76-40DA-90D8-AE326E89C171}"/>
            </a:ext>
          </a:extLst>
        </xdr:cNvPr>
        <xdr:cNvSpPr txBox="1"/>
      </xdr:nvSpPr>
      <xdr:spPr>
        <a:xfrm>
          <a:off x="6803570" y="5404745"/>
          <a:ext cx="3891093" cy="3254287"/>
        </a:xfrm>
        <a:prstGeom prst="rect">
          <a:avLst/>
        </a:prstGeom>
        <a:solidFill>
          <a:schemeClr val="bg1"/>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b="0" i="0" u="none" strike="noStrike" baseline="0">
              <a:solidFill>
                <a:schemeClr val="accent2"/>
              </a:solidFill>
              <a:latin typeface="Tahoma" panose="020B0604030504040204" pitchFamily="34" charset="0"/>
              <a:ea typeface="Tahoma" panose="020B0604030504040204" pitchFamily="34" charset="0"/>
              <a:cs typeface="Tahoma" panose="020B0604030504040204" pitchFamily="34" charset="0"/>
            </a:rPr>
            <a:t>This sample is a guide to provide the basic areas to use when budgeting and tracking a budget. The numbers are not meant to reflect any campus’s specific budgetary needs, but rather as an example of some costs that may be incurred. </a:t>
          </a:r>
        </a:p>
        <a:p>
          <a:pPr algn="l"/>
          <a:endParaRPr lang="en-US" sz="1200" b="0" i="0" u="none" strike="noStrike" baseline="0">
            <a:solidFill>
              <a:schemeClr val="accent2"/>
            </a:solidFill>
            <a:latin typeface="Tahoma" panose="020B0604030504040204" pitchFamily="34" charset="0"/>
            <a:ea typeface="Tahoma" panose="020B0604030504040204" pitchFamily="34" charset="0"/>
            <a:cs typeface="Tahoma" panose="020B060403050404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0" i="0" baseline="0">
              <a:solidFill>
                <a:schemeClr val="accent2"/>
              </a:solidFill>
              <a:effectLst/>
              <a:latin typeface="Tahoma" panose="020B0604030504040204" pitchFamily="34" charset="0"/>
              <a:ea typeface="Tahoma" panose="020B0604030504040204" pitchFamily="34" charset="0"/>
              <a:cs typeface="Tahoma" panose="020B0604030504040204" pitchFamily="34" charset="0"/>
            </a:rPr>
            <a:t>When preparing your budget for approval you'll only use the expected column to anticipate your income and expenses for the year. Throughout the year, you'll track expenses using the actual and difference columns. </a:t>
          </a:r>
          <a:endParaRPr lang="en-US" sz="1200" b="0" i="0" u="none" strike="noStrike" baseline="0">
            <a:solidFill>
              <a:schemeClr val="accent2"/>
            </a:solidFill>
            <a:latin typeface="Tahoma" panose="020B0604030504040204" pitchFamily="34" charset="0"/>
            <a:ea typeface="Tahoma" panose="020B0604030504040204" pitchFamily="34" charset="0"/>
            <a:cs typeface="Tahoma" panose="020B0604030504040204" pitchFamily="34" charset="0"/>
          </a:endParaRPr>
        </a:p>
        <a:p>
          <a:pPr algn="l"/>
          <a:endParaRPr lang="en-US" sz="1200" b="0" i="0" u="none" strike="noStrike" baseline="0">
            <a:solidFill>
              <a:schemeClr val="accent2"/>
            </a:solidFill>
            <a:latin typeface="Tahoma" panose="020B0604030504040204" pitchFamily="34" charset="0"/>
            <a:ea typeface="Tahoma" panose="020B0604030504040204" pitchFamily="34" charset="0"/>
            <a:cs typeface="Tahoma" panose="020B0604030504040204" pitchFamily="34" charset="0"/>
          </a:endParaRPr>
        </a:p>
        <a:p>
          <a:pPr algn="l"/>
          <a:r>
            <a:rPr lang="en-US" sz="1200" b="0" i="0" u="none" strike="noStrike" baseline="0">
              <a:solidFill>
                <a:schemeClr val="accent2"/>
              </a:solidFill>
              <a:latin typeface="Tahoma" panose="020B0604030504040204" pitchFamily="34" charset="0"/>
              <a:ea typeface="Tahoma" panose="020B0604030504040204" pitchFamily="34" charset="0"/>
              <a:cs typeface="Tahoma" panose="020B0604030504040204" pitchFamily="34" charset="0"/>
            </a:rPr>
            <a:t>Implementing a structure that uses the expected, actual and difference sections is important. You will easily be able to provide accurate reports to the </a:t>
          </a:r>
          <a:r>
            <a:rPr lang="en-US" sz="1200" b="0" i="0" u="none" strike="sngStrike" baseline="0">
              <a:solidFill>
                <a:schemeClr val="accent2"/>
              </a:solidFill>
              <a:latin typeface="Tahoma" panose="020B0604030504040204" pitchFamily="34" charset="0"/>
              <a:ea typeface="Tahoma" panose="020B0604030504040204" pitchFamily="34" charset="0"/>
              <a:cs typeface="Tahoma" panose="020B0604030504040204" pitchFamily="34" charset="0"/>
            </a:rPr>
            <a:t>College</a:t>
          </a:r>
          <a:r>
            <a:rPr lang="en-US" sz="1200" b="0" i="0" u="none" strike="noStrike" baseline="0">
              <a:solidFill>
                <a:schemeClr val="accent2"/>
              </a:solidFill>
              <a:latin typeface="Tahoma" panose="020B0604030504040204" pitchFamily="34" charset="0"/>
              <a:ea typeface="Tahoma" panose="020B0604030504040204" pitchFamily="34" charset="0"/>
              <a:cs typeface="Tahoma" panose="020B0604030504040204" pitchFamily="34" charset="0"/>
            </a:rPr>
            <a:t> Panhellenic Council on where the College Panhellenic stands within the approved budget. Plus, tracking the differences provides for better planning in the coming year. </a:t>
          </a:r>
        </a:p>
        <a:p>
          <a:pPr algn="l"/>
          <a:endParaRPr lang="en-US" sz="1200" b="0" i="0" u="none" strike="noStrike" baseline="0">
            <a:solidFill>
              <a:schemeClr val="accent2"/>
            </a:solidFill>
            <a:latin typeface="Arial Narrow" panose="020B0606020202030204" pitchFamily="34" charset="0"/>
            <a:ea typeface="+mn-ea"/>
            <a:cs typeface="+mn-cs"/>
          </a:endParaRPr>
        </a:p>
      </xdr:txBody>
    </xdr:sp>
    <xdr:clientData/>
  </xdr:twoCellAnchor>
  <xdr:twoCellAnchor>
    <xdr:from>
      <xdr:col>7</xdr:col>
      <xdr:colOff>248195</xdr:colOff>
      <xdr:row>46</xdr:row>
      <xdr:rowOff>2721</xdr:rowOff>
    </xdr:from>
    <xdr:to>
      <xdr:col>11</xdr:col>
      <xdr:colOff>99074</xdr:colOff>
      <xdr:row>50</xdr:row>
      <xdr:rowOff>188866</xdr:rowOff>
    </xdr:to>
    <xdr:sp macro="" textlink="">
      <xdr:nvSpPr>
        <xdr:cNvPr id="3" name="TextBox 2">
          <a:extLst>
            <a:ext uri="{FF2B5EF4-FFF2-40B4-BE49-F238E27FC236}">
              <a16:creationId xmlns:a16="http://schemas.microsoft.com/office/drawing/2014/main" id="{21D3AF41-B89E-4574-ACF3-8B4DA51DF0C0}"/>
            </a:ext>
          </a:extLst>
        </xdr:cNvPr>
        <xdr:cNvSpPr txBox="1"/>
      </xdr:nvSpPr>
      <xdr:spPr>
        <a:xfrm>
          <a:off x="6809015" y="7541078"/>
          <a:ext cx="3600449" cy="1017814"/>
        </a:xfrm>
        <a:prstGeom prst="rect">
          <a:avLst/>
        </a:prstGeom>
        <a:solidFill>
          <a:schemeClr val="accent4"/>
        </a:solidFill>
        <a:ln w="9525"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a:solidFill>
                <a:schemeClr val="bg1"/>
              </a:solidFill>
              <a:latin typeface="Arial" panose="020B0604020202020204" pitchFamily="34" charset="0"/>
              <a:ea typeface="Tahoma" panose="020B0604030504040204" pitchFamily="34" charset="0"/>
              <a:cs typeface="Arial" panose="020B0604020202020204" pitchFamily="34" charset="0"/>
            </a:rPr>
            <a:t>Dues Structure </a:t>
          </a:r>
          <a:endParaRPr lang="en-US" sz="1100" b="0" i="0" u="none" strike="noStrike" baseline="0">
            <a:solidFill>
              <a:schemeClr val="bg1"/>
            </a:solidFill>
            <a:latin typeface="Arial" panose="020B0604020202020204" pitchFamily="34" charset="0"/>
            <a:ea typeface="Tahoma" panose="020B0604030504040204" pitchFamily="34" charset="0"/>
            <a:cs typeface="Arial" panose="020B0604020202020204" pitchFamily="34" charset="0"/>
          </a:endParaRPr>
        </a:p>
        <a:p>
          <a:r>
            <a:rPr lang="en-US" sz="1100" b="0" i="0" u="none" strike="noStrike" baseline="0">
              <a:solidFill>
                <a:schemeClr val="bg1"/>
              </a:solidFill>
              <a:latin typeface="Arial" panose="020B0604020202020204" pitchFamily="34" charset="0"/>
              <a:ea typeface="Tahoma" panose="020B0604030504040204" pitchFamily="34" charset="0"/>
              <a:cs typeface="Arial" panose="020B0604020202020204" pitchFamily="34" charset="0"/>
            </a:rPr>
            <a:t>•   Campuses with 2-9 chapters - $55 per chapter </a:t>
          </a:r>
          <a:r>
            <a:rPr lang="en-US" sz="300" b="0" i="0" u="none" strike="noStrike" baseline="0">
              <a:solidFill>
                <a:schemeClr val="bg1"/>
              </a:solidFill>
              <a:latin typeface="Arial" panose="020B0604020202020204" pitchFamily="34" charset="0"/>
              <a:ea typeface="Tahoma" panose="020B0604030504040204" pitchFamily="34" charset="0"/>
              <a:cs typeface="Arial" panose="020B0604020202020204" pitchFamily="34" charset="0"/>
            </a:rPr>
            <a:t/>
          </a:r>
          <a:br>
            <a:rPr lang="en-US" sz="300" b="0" i="0" u="none" strike="noStrike" baseline="0">
              <a:solidFill>
                <a:schemeClr val="bg1"/>
              </a:solidFill>
              <a:latin typeface="Arial" panose="020B0604020202020204" pitchFamily="34" charset="0"/>
              <a:ea typeface="Tahoma" panose="020B0604030504040204" pitchFamily="34" charset="0"/>
              <a:cs typeface="Arial" panose="020B0604020202020204" pitchFamily="34" charset="0"/>
            </a:rPr>
          </a:br>
          <a:r>
            <a:rPr lang="en-US" sz="300" b="0" i="0" u="none" strike="noStrike" baseline="0">
              <a:solidFill>
                <a:schemeClr val="bg1"/>
              </a:solidFill>
              <a:latin typeface="Arial" panose="020B0604020202020204" pitchFamily="34" charset="0"/>
              <a:ea typeface="Tahoma" panose="020B0604030504040204" pitchFamily="34" charset="0"/>
              <a:cs typeface="Arial" panose="020B0604020202020204" pitchFamily="34" charset="0"/>
            </a:rPr>
            <a:t> </a:t>
          </a:r>
        </a:p>
        <a:p>
          <a:r>
            <a:rPr lang="en-US" sz="1100" b="0" i="0" u="none" strike="noStrike" baseline="0">
              <a:solidFill>
                <a:schemeClr val="bg1"/>
              </a:solidFill>
              <a:latin typeface="Arial" panose="020B0604020202020204" pitchFamily="34" charset="0"/>
              <a:ea typeface="Tahoma" panose="020B0604030504040204" pitchFamily="34" charset="0"/>
              <a:cs typeface="Arial" panose="020B0604020202020204" pitchFamily="34" charset="0"/>
            </a:rPr>
            <a:t>•   Campuses with 10+ chapters - $65 per chapter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80010</xdr:colOff>
      <xdr:row>1</xdr:row>
      <xdr:rowOff>102870</xdr:rowOff>
    </xdr:from>
    <xdr:to>
      <xdr:col>5</xdr:col>
      <xdr:colOff>2720</xdr:colOff>
      <xdr:row>7</xdr:row>
      <xdr:rowOff>101023</xdr:rowOff>
    </xdr:to>
    <xdr:sp macro="" textlink="">
      <xdr:nvSpPr>
        <xdr:cNvPr id="2" name="TextBox 1">
          <a:extLst>
            <a:ext uri="{FF2B5EF4-FFF2-40B4-BE49-F238E27FC236}">
              <a16:creationId xmlns:a16="http://schemas.microsoft.com/office/drawing/2014/main" id="{27864F6B-D2D6-4067-A911-0CC4E6FC04F0}"/>
            </a:ext>
          </a:extLst>
        </xdr:cNvPr>
        <xdr:cNvSpPr txBox="1"/>
      </xdr:nvSpPr>
      <xdr:spPr>
        <a:xfrm>
          <a:off x="80010" y="391506"/>
          <a:ext cx="13199983" cy="1123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accent2"/>
              </a:solidFill>
              <a:latin typeface="Tahoma" panose="020B0604030504040204" pitchFamily="34" charset="0"/>
              <a:ea typeface="Tahoma" panose="020B0604030504040204" pitchFamily="34" charset="0"/>
              <a:cs typeface="Tahoma" panose="020B0604030504040204" pitchFamily="34" charset="0"/>
            </a:rPr>
            <a:t>The following are typical expenses</a:t>
          </a:r>
          <a:r>
            <a:rPr lang="en-US" sz="1200" baseline="0">
              <a:solidFill>
                <a:schemeClr val="accent2"/>
              </a:solidFill>
              <a:latin typeface="Tahoma" panose="020B0604030504040204" pitchFamily="34" charset="0"/>
              <a:ea typeface="Tahoma" panose="020B0604030504040204" pitchFamily="34" charset="0"/>
              <a:cs typeface="Tahoma" panose="020B0604030504040204" pitchFamily="34" charset="0"/>
            </a:rPr>
            <a:t> the National Panhellenic Conference has seen College Panhellenics annually budget. These are meant to provide suggestions for events like recruitment, programs and sisterhood. These are not mandatory expenses. Please note, College Panhellenic funds should be used to benefit the entire Panhellenic community.</a:t>
          </a:r>
        </a:p>
        <a:p>
          <a:endParaRPr lang="en-US" sz="1200" baseline="0">
            <a:solidFill>
              <a:schemeClr val="accent2"/>
            </a:solidFill>
            <a:latin typeface="Tahoma" panose="020B0604030504040204" pitchFamily="34" charset="0"/>
            <a:ea typeface="Tahoma" panose="020B0604030504040204" pitchFamily="34" charset="0"/>
            <a:cs typeface="Tahoma" panose="020B0604030504040204" pitchFamily="34" charset="0"/>
          </a:endParaRPr>
        </a:p>
        <a:p>
          <a:r>
            <a:rPr lang="en-US" sz="1200" baseline="0">
              <a:solidFill>
                <a:schemeClr val="accent2"/>
              </a:solidFill>
              <a:latin typeface="Tahoma" panose="020B0604030504040204" pitchFamily="34" charset="0"/>
              <a:ea typeface="Tahoma" panose="020B0604030504040204" pitchFamily="34" charset="0"/>
              <a:cs typeface="Tahoma" panose="020B0604030504040204" pitchFamily="34" charset="0"/>
            </a:rPr>
            <a:t>Most budgets are subdivided by Panhellenic officer position that oversees the events and programs. For this example, the events and programs are listed in categories.</a:t>
          </a:r>
          <a:endParaRPr lang="en-US" sz="1200">
            <a:solidFill>
              <a:schemeClr val="accent2"/>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NPC 2017">
      <a:dk1>
        <a:sysClr val="windowText" lastClr="000000"/>
      </a:dk1>
      <a:lt1>
        <a:sysClr val="window" lastClr="FFFFFF"/>
      </a:lt1>
      <a:dk2>
        <a:srgbClr val="44546A"/>
      </a:dk2>
      <a:lt2>
        <a:srgbClr val="E7E6E6"/>
      </a:lt2>
      <a:accent1>
        <a:srgbClr val="00B085"/>
      </a:accent1>
      <a:accent2>
        <a:srgbClr val="94216C"/>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npcstore.org/" TargetMode="External"/><Relationship Id="rId7" Type="http://schemas.openxmlformats.org/officeDocument/2006/relationships/printerSettings" Target="../printerSettings/printerSettings2.bin"/><Relationship Id="rId2" Type="http://schemas.openxmlformats.org/officeDocument/2006/relationships/hyperlink" Target="https://npcwomen.dynamic.omegafi.com/programs/" TargetMode="External"/><Relationship Id="rId1" Type="http://schemas.openxmlformats.org/officeDocument/2006/relationships/hyperlink" Target="https://npcwomen.dynamic.omegafi.com/programs/college-panhellenic-academy/" TargetMode="External"/><Relationship Id="rId6" Type="http://schemas.openxmlformats.org/officeDocument/2006/relationships/hyperlink" Target="https://www.npcwomen.org/programs/consulting-team-visits/" TargetMode="External"/><Relationship Id="rId5" Type="http://schemas.openxmlformats.org/officeDocument/2006/relationships/hyperlink" Target="https://www.npcwomen.org/programs/something-of-value/" TargetMode="External"/><Relationship Id="rId4" Type="http://schemas.openxmlformats.org/officeDocument/2006/relationships/hyperlink" Target="https://www.npcwomen.org/progra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3"/>
  <sheetViews>
    <sheetView view="pageBreakPreview" zoomScale="75" zoomScaleNormal="75" zoomScaleSheetLayoutView="75" workbookViewId="0">
      <selection activeCell="E45" sqref="E45"/>
    </sheetView>
  </sheetViews>
  <sheetFormatPr defaultColWidth="64.33203125" defaultRowHeight="15" x14ac:dyDescent="0.3"/>
  <cols>
    <col min="1" max="1" width="51.88671875" style="18" bestFit="1" customWidth="1"/>
    <col min="2" max="2" width="19.44140625" style="28" bestFit="1" customWidth="1"/>
    <col min="3" max="3" width="22.6640625" style="28" bestFit="1" customWidth="1"/>
    <col min="4" max="4" width="27" style="28" bestFit="1" customWidth="1"/>
    <col min="5" max="6" width="19" style="28" bestFit="1" customWidth="1"/>
    <col min="7" max="7" width="15.88671875" style="28" bestFit="1" customWidth="1"/>
    <col min="8" max="8" width="17" style="28" bestFit="1" customWidth="1"/>
    <col min="9" max="9" width="16.5546875" style="28" bestFit="1" customWidth="1"/>
    <col min="10" max="11" width="17.6640625" style="28" bestFit="1" customWidth="1"/>
    <col min="12" max="12" width="14.109375" style="28" bestFit="1" customWidth="1"/>
    <col min="13" max="16384" width="64.33203125" style="28"/>
  </cols>
  <sheetData>
    <row r="1" spans="1:12" ht="22.8" x14ac:dyDescent="0.3">
      <c r="A1" s="165" t="s">
        <v>0</v>
      </c>
      <c r="B1" s="165"/>
      <c r="C1" s="165"/>
      <c r="D1" s="165"/>
      <c r="E1" s="165"/>
      <c r="F1" s="165"/>
      <c r="G1" s="165"/>
      <c r="H1" s="165"/>
      <c r="I1" s="165"/>
      <c r="J1" s="165"/>
      <c r="K1" s="165"/>
      <c r="L1" s="165"/>
    </row>
    <row r="2" spans="1:12" ht="18" thickBot="1" x14ac:dyDescent="0.35">
      <c r="A2" s="164" t="s">
        <v>1</v>
      </c>
      <c r="B2" s="164"/>
      <c r="C2" s="164"/>
      <c r="D2" s="164"/>
      <c r="E2" s="164"/>
      <c r="F2" s="164"/>
      <c r="G2" s="164"/>
      <c r="H2" s="164"/>
      <c r="I2" s="164"/>
      <c r="J2" s="164"/>
      <c r="K2" s="164"/>
      <c r="L2" s="164"/>
    </row>
    <row r="3" spans="1:12" ht="15.6" x14ac:dyDescent="0.3">
      <c r="C3" s="53"/>
      <c r="J3" s="54"/>
    </row>
    <row r="4" spans="1:12" ht="21" x14ac:dyDescent="0.3">
      <c r="A4" s="55" t="s">
        <v>92</v>
      </c>
    </row>
    <row r="5" spans="1:12" ht="15.6" x14ac:dyDescent="0.3">
      <c r="A5" s="56"/>
    </row>
    <row r="6" spans="1:12" ht="15.6" x14ac:dyDescent="0.3">
      <c r="A6" s="57" t="s">
        <v>89</v>
      </c>
      <c r="B6" s="58"/>
      <c r="C6" s="58"/>
      <c r="D6" s="58"/>
      <c r="E6" s="58"/>
      <c r="F6" s="58"/>
      <c r="G6" s="58"/>
      <c r="H6" s="59"/>
      <c r="I6" s="59"/>
      <c r="J6" s="59"/>
      <c r="K6" s="59"/>
      <c r="L6" s="59"/>
    </row>
    <row r="7" spans="1:12" ht="15.6" x14ac:dyDescent="0.3">
      <c r="A7" s="56"/>
      <c r="B7" s="153" t="s">
        <v>90</v>
      </c>
      <c r="C7" s="154"/>
      <c r="D7" s="154"/>
      <c r="E7" s="154"/>
      <c r="F7" s="155"/>
      <c r="H7" s="167" t="s">
        <v>91</v>
      </c>
      <c r="I7" s="167"/>
      <c r="J7" s="167"/>
      <c r="K7" s="167"/>
      <c r="L7" s="167"/>
    </row>
    <row r="8" spans="1:12" x14ac:dyDescent="0.3">
      <c r="A8" s="52" t="s">
        <v>38</v>
      </c>
      <c r="B8" s="60" t="s">
        <v>39</v>
      </c>
      <c r="C8" s="60" t="s">
        <v>40</v>
      </c>
      <c r="D8" s="61" t="s">
        <v>2</v>
      </c>
      <c r="E8" s="62" t="s">
        <v>3</v>
      </c>
      <c r="F8" s="63" t="s">
        <v>4</v>
      </c>
      <c r="G8" s="64"/>
      <c r="H8" s="60" t="s">
        <v>39</v>
      </c>
      <c r="I8" s="65" t="s">
        <v>40</v>
      </c>
      <c r="J8" s="66" t="s">
        <v>2</v>
      </c>
      <c r="K8" s="67" t="s">
        <v>3</v>
      </c>
      <c r="L8" s="67" t="s">
        <v>4</v>
      </c>
    </row>
    <row r="9" spans="1:12" x14ac:dyDescent="0.3">
      <c r="A9" s="52" t="s">
        <v>5</v>
      </c>
      <c r="B9" s="68">
        <v>115</v>
      </c>
      <c r="C9" s="69">
        <v>10</v>
      </c>
      <c r="D9" s="69">
        <f t="shared" ref="D9:D14" si="0">B9*C9</f>
        <v>1150</v>
      </c>
      <c r="E9" s="69">
        <v>1150</v>
      </c>
      <c r="F9" s="70">
        <f>E9-D9</f>
        <v>0</v>
      </c>
      <c r="H9" s="68">
        <v>115</v>
      </c>
      <c r="I9" s="69">
        <v>10</v>
      </c>
      <c r="J9" s="71">
        <f t="shared" ref="J9:J14" si="1">H9*I9</f>
        <v>1150</v>
      </c>
      <c r="K9" s="71">
        <v>1150</v>
      </c>
      <c r="L9" s="72">
        <f>K9-J9</f>
        <v>0</v>
      </c>
    </row>
    <row r="10" spans="1:12" x14ac:dyDescent="0.3">
      <c r="A10" s="52" t="s">
        <v>6</v>
      </c>
      <c r="B10" s="68">
        <v>115</v>
      </c>
      <c r="C10" s="69">
        <v>10</v>
      </c>
      <c r="D10" s="69">
        <f t="shared" si="0"/>
        <v>1150</v>
      </c>
      <c r="E10" s="69">
        <v>1150</v>
      </c>
      <c r="F10" s="70">
        <f t="shared" ref="F10:F14" si="2">E10-D10</f>
        <v>0</v>
      </c>
      <c r="H10" s="68">
        <v>115</v>
      </c>
      <c r="I10" s="69">
        <v>10</v>
      </c>
      <c r="J10" s="69">
        <f t="shared" si="1"/>
        <v>1150</v>
      </c>
      <c r="K10" s="69">
        <v>1150</v>
      </c>
      <c r="L10" s="70">
        <f t="shared" ref="L10:L14" si="3">K10-J10</f>
        <v>0</v>
      </c>
    </row>
    <row r="11" spans="1:12" x14ac:dyDescent="0.3">
      <c r="A11" s="52" t="s">
        <v>10</v>
      </c>
      <c r="B11" s="68">
        <v>115</v>
      </c>
      <c r="C11" s="69">
        <v>10</v>
      </c>
      <c r="D11" s="69">
        <f t="shared" si="0"/>
        <v>1150</v>
      </c>
      <c r="E11" s="69">
        <v>1130</v>
      </c>
      <c r="F11" s="70">
        <f t="shared" si="2"/>
        <v>-20</v>
      </c>
      <c r="H11" s="68">
        <v>115</v>
      </c>
      <c r="I11" s="69">
        <v>10</v>
      </c>
      <c r="J11" s="69">
        <f t="shared" si="1"/>
        <v>1150</v>
      </c>
      <c r="K11" s="69">
        <v>1150</v>
      </c>
      <c r="L11" s="70">
        <f t="shared" si="3"/>
        <v>0</v>
      </c>
    </row>
    <row r="12" spans="1:12" x14ac:dyDescent="0.3">
      <c r="A12" s="52" t="s">
        <v>7</v>
      </c>
      <c r="B12" s="68">
        <v>115</v>
      </c>
      <c r="C12" s="69">
        <v>10</v>
      </c>
      <c r="D12" s="69">
        <f t="shared" si="0"/>
        <v>1150</v>
      </c>
      <c r="E12" s="69">
        <v>1150</v>
      </c>
      <c r="F12" s="70">
        <f t="shared" si="2"/>
        <v>0</v>
      </c>
      <c r="H12" s="68">
        <v>115</v>
      </c>
      <c r="I12" s="69">
        <v>10</v>
      </c>
      <c r="J12" s="69">
        <f t="shared" si="1"/>
        <v>1150</v>
      </c>
      <c r="K12" s="69">
        <v>1120</v>
      </c>
      <c r="L12" s="70">
        <f t="shared" si="3"/>
        <v>-30</v>
      </c>
    </row>
    <row r="13" spans="1:12" x14ac:dyDescent="0.3">
      <c r="A13" s="52" t="s">
        <v>9</v>
      </c>
      <c r="B13" s="68">
        <v>115</v>
      </c>
      <c r="C13" s="69">
        <v>10</v>
      </c>
      <c r="D13" s="69">
        <f t="shared" si="0"/>
        <v>1150</v>
      </c>
      <c r="E13" s="69">
        <v>1180</v>
      </c>
      <c r="F13" s="70">
        <f t="shared" si="2"/>
        <v>30</v>
      </c>
      <c r="H13" s="68">
        <v>115</v>
      </c>
      <c r="I13" s="69">
        <v>10</v>
      </c>
      <c r="J13" s="69">
        <f t="shared" si="1"/>
        <v>1150</v>
      </c>
      <c r="K13" s="69">
        <v>1150</v>
      </c>
      <c r="L13" s="70">
        <f t="shared" si="3"/>
        <v>0</v>
      </c>
    </row>
    <row r="14" spans="1:12" ht="15.6" thickBot="1" x14ac:dyDescent="0.35">
      <c r="A14" s="52" t="s">
        <v>8</v>
      </c>
      <c r="B14" s="68">
        <v>115</v>
      </c>
      <c r="C14" s="69">
        <v>10</v>
      </c>
      <c r="D14" s="73">
        <f t="shared" si="0"/>
        <v>1150</v>
      </c>
      <c r="E14" s="73">
        <v>1150</v>
      </c>
      <c r="F14" s="73">
        <f t="shared" si="2"/>
        <v>0</v>
      </c>
      <c r="H14" s="68">
        <v>115</v>
      </c>
      <c r="I14" s="69">
        <v>10</v>
      </c>
      <c r="J14" s="73">
        <f t="shared" si="1"/>
        <v>1150</v>
      </c>
      <c r="K14" s="73">
        <v>1150</v>
      </c>
      <c r="L14" s="73">
        <f t="shared" si="3"/>
        <v>0</v>
      </c>
    </row>
    <row r="15" spans="1:12" ht="15.6" x14ac:dyDescent="0.3">
      <c r="B15" s="35"/>
      <c r="C15" s="74"/>
      <c r="D15" s="75">
        <f>SUM(D9:D14)</f>
        <v>6900</v>
      </c>
      <c r="E15" s="75">
        <f>SUM(E9:E14)</f>
        <v>6910</v>
      </c>
      <c r="F15" s="76">
        <f>SUM(F9:F14)</f>
        <v>10</v>
      </c>
      <c r="G15" s="77"/>
      <c r="H15" s="78"/>
      <c r="I15" s="79"/>
      <c r="J15" s="80">
        <f>SUM(J9:J14)</f>
        <v>6900</v>
      </c>
      <c r="K15" s="80">
        <f>SUM(K9:K14)</f>
        <v>6870</v>
      </c>
      <c r="L15" s="76">
        <f>SUM(L9:L14)</f>
        <v>-30</v>
      </c>
    </row>
    <row r="16" spans="1:12" ht="15.6" x14ac:dyDescent="0.3">
      <c r="B16" s="35"/>
      <c r="C16" s="74"/>
      <c r="D16" s="81"/>
      <c r="E16" s="82"/>
      <c r="F16" s="83"/>
      <c r="G16" s="77"/>
      <c r="H16" s="78"/>
      <c r="I16" s="79"/>
      <c r="J16" s="84"/>
      <c r="K16" s="84"/>
      <c r="L16" s="83"/>
    </row>
    <row r="17" spans="1:12" ht="15.6" x14ac:dyDescent="0.3">
      <c r="A17" s="57" t="s">
        <v>36</v>
      </c>
      <c r="B17" s="85"/>
      <c r="C17" s="86"/>
      <c r="D17" s="87"/>
      <c r="E17" s="87"/>
      <c r="F17" s="88"/>
      <c r="G17" s="77"/>
      <c r="H17" s="78"/>
      <c r="I17" s="79"/>
      <c r="J17" s="84"/>
      <c r="K17" s="84"/>
      <c r="L17" s="83"/>
    </row>
    <row r="18" spans="1:12" ht="15.6" x14ac:dyDescent="0.3">
      <c r="B18" s="68" t="s">
        <v>20</v>
      </c>
      <c r="C18" s="68" t="s">
        <v>37</v>
      </c>
      <c r="D18" s="61" t="s">
        <v>2</v>
      </c>
      <c r="E18" s="62" t="s">
        <v>3</v>
      </c>
      <c r="F18" s="89" t="s">
        <v>4</v>
      </c>
      <c r="H18" s="54"/>
    </row>
    <row r="19" spans="1:12" ht="15.6" x14ac:dyDescent="0.3">
      <c r="B19" s="68">
        <v>250</v>
      </c>
      <c r="C19" s="69">
        <v>25</v>
      </c>
      <c r="D19" s="90">
        <f>B19*C19</f>
        <v>6250</v>
      </c>
      <c r="E19" s="90">
        <v>6150</v>
      </c>
      <c r="F19" s="91">
        <f t="shared" ref="F19" si="4">E19-D19</f>
        <v>-100</v>
      </c>
      <c r="H19" s="92"/>
    </row>
    <row r="20" spans="1:12" ht="15.6" x14ac:dyDescent="0.3">
      <c r="B20" s="35"/>
      <c r="C20" s="35"/>
      <c r="D20" s="93"/>
      <c r="E20" s="93"/>
    </row>
    <row r="21" spans="1:12" ht="15.6" x14ac:dyDescent="0.3">
      <c r="C21" s="37"/>
      <c r="D21" s="94" t="s">
        <v>2</v>
      </c>
      <c r="E21" s="94" t="s">
        <v>3</v>
      </c>
      <c r="F21" s="94" t="s">
        <v>4</v>
      </c>
    </row>
    <row r="22" spans="1:12" ht="15.6" x14ac:dyDescent="0.3">
      <c r="C22" s="95" t="s">
        <v>94</v>
      </c>
      <c r="D22" s="96">
        <f>D15+J15+D19</f>
        <v>20050</v>
      </c>
      <c r="E22" s="96">
        <f>E15+K15+E19</f>
        <v>19930</v>
      </c>
      <c r="F22" s="97">
        <f t="shared" ref="F22" si="5">E22-D22</f>
        <v>-120</v>
      </c>
    </row>
    <row r="23" spans="1:12" s="99" customFormat="1" ht="15.6" x14ac:dyDescent="0.3">
      <c r="A23" s="98"/>
      <c r="C23" s="100"/>
      <c r="D23" s="101"/>
      <c r="E23" s="101"/>
      <c r="F23" s="102"/>
    </row>
    <row r="24" spans="1:12" ht="15.6" x14ac:dyDescent="0.3">
      <c r="A24" s="103"/>
      <c r="B24" s="104"/>
      <c r="C24" s="104"/>
      <c r="D24" s="105"/>
      <c r="E24" s="106"/>
      <c r="F24" s="106"/>
      <c r="G24" s="106"/>
      <c r="H24" s="106"/>
      <c r="I24" s="106"/>
      <c r="J24" s="106"/>
      <c r="K24" s="106"/>
      <c r="L24" s="106"/>
    </row>
    <row r="25" spans="1:12" s="99" customFormat="1" ht="15.6" x14ac:dyDescent="0.3">
      <c r="A25" s="98"/>
      <c r="B25" s="107"/>
      <c r="C25" s="107"/>
      <c r="D25" s="108"/>
    </row>
    <row r="26" spans="1:12" ht="21" x14ac:dyDescent="0.3">
      <c r="A26" s="109" t="s">
        <v>93</v>
      </c>
      <c r="I26" s="110"/>
    </row>
    <row r="27" spans="1:12" ht="15.6" x14ac:dyDescent="0.3">
      <c r="D27" s="111" t="s">
        <v>90</v>
      </c>
      <c r="E27" s="111" t="s">
        <v>91</v>
      </c>
      <c r="F27" s="112"/>
      <c r="G27" s="112"/>
      <c r="I27" s="110"/>
    </row>
    <row r="28" spans="1:12" ht="15.6" x14ac:dyDescent="0.3">
      <c r="A28" s="98"/>
      <c r="B28" s="99"/>
      <c r="C28" s="99"/>
      <c r="D28" s="163" t="s">
        <v>2</v>
      </c>
      <c r="E28" s="163"/>
      <c r="F28" s="113" t="s">
        <v>3</v>
      </c>
      <c r="G28" s="113" t="s">
        <v>4</v>
      </c>
      <c r="I28" s="110"/>
    </row>
    <row r="29" spans="1:12" ht="15.6" x14ac:dyDescent="0.3">
      <c r="A29" s="11" t="s">
        <v>11</v>
      </c>
      <c r="B29" s="22"/>
      <c r="C29" s="22"/>
      <c r="D29" s="22"/>
      <c r="E29" s="22"/>
      <c r="F29" s="22"/>
      <c r="G29" s="22"/>
    </row>
    <row r="30" spans="1:12" x14ac:dyDescent="0.3">
      <c r="B30" s="152" t="s">
        <v>27</v>
      </c>
      <c r="C30" s="152"/>
      <c r="D30" s="114">
        <v>1500</v>
      </c>
      <c r="E30" s="115">
        <v>0</v>
      </c>
      <c r="F30" s="114">
        <v>1765.88</v>
      </c>
      <c r="G30" s="17">
        <f>(D30+E30)-F30</f>
        <v>-265.88000000000011</v>
      </c>
    </row>
    <row r="31" spans="1:12" x14ac:dyDescent="0.3">
      <c r="B31" s="152" t="s">
        <v>29</v>
      </c>
      <c r="C31" s="152"/>
      <c r="D31" s="114">
        <v>0</v>
      </c>
      <c r="E31" s="116">
        <v>3000</v>
      </c>
      <c r="F31" s="114">
        <v>2995.79</v>
      </c>
      <c r="G31" s="17">
        <f>(D31+E31)-F31</f>
        <v>4.2100000000000364</v>
      </c>
    </row>
    <row r="32" spans="1:12" x14ac:dyDescent="0.3">
      <c r="B32" s="170" t="s">
        <v>129</v>
      </c>
      <c r="C32" s="166"/>
      <c r="D32" s="115">
        <v>0</v>
      </c>
      <c r="E32" s="114">
        <v>3000</v>
      </c>
      <c r="F32" s="114">
        <v>2972.36</v>
      </c>
      <c r="G32" s="17">
        <f>(D32+E32)-F32</f>
        <v>27.639999999999873</v>
      </c>
    </row>
    <row r="33" spans="1:9" s="99" customFormat="1" x14ac:dyDescent="0.3">
      <c r="A33" s="18"/>
      <c r="B33" s="156" t="s">
        <v>99</v>
      </c>
      <c r="C33" s="157"/>
      <c r="D33" s="157"/>
      <c r="E33" s="157"/>
      <c r="F33" s="157"/>
      <c r="G33" s="158"/>
    </row>
    <row r="34" spans="1:9" x14ac:dyDescent="0.3">
      <c r="B34" s="117"/>
      <c r="C34" s="52" t="s">
        <v>103</v>
      </c>
      <c r="D34" s="15">
        <v>1000</v>
      </c>
      <c r="E34" s="16">
        <v>1000</v>
      </c>
      <c r="F34" s="15">
        <v>1875</v>
      </c>
      <c r="G34" s="17">
        <f>(D34+E34)-F34</f>
        <v>125</v>
      </c>
      <c r="I34" s="64"/>
    </row>
    <row r="35" spans="1:9" x14ac:dyDescent="0.3">
      <c r="B35" s="117"/>
      <c r="C35" s="52" t="s">
        <v>31</v>
      </c>
      <c r="D35" s="15">
        <v>500</v>
      </c>
      <c r="E35" s="16">
        <v>500</v>
      </c>
      <c r="F35" s="15">
        <v>1000</v>
      </c>
      <c r="G35" s="17">
        <f>(D35+E35)-F35</f>
        <v>0</v>
      </c>
    </row>
    <row r="36" spans="1:9" x14ac:dyDescent="0.3">
      <c r="B36" s="152" t="s">
        <v>60</v>
      </c>
      <c r="C36" s="152"/>
      <c r="D36" s="114">
        <v>0</v>
      </c>
      <c r="E36" s="114">
        <v>1000</v>
      </c>
      <c r="F36" s="114">
        <v>1000</v>
      </c>
      <c r="G36" s="17">
        <f>(D36+E36)-F36</f>
        <v>0</v>
      </c>
    </row>
    <row r="37" spans="1:9" x14ac:dyDescent="0.3">
      <c r="B37" s="117"/>
      <c r="C37" s="117"/>
      <c r="D37" s="118"/>
      <c r="E37" s="118"/>
      <c r="F37" s="118"/>
      <c r="G37" s="119"/>
    </row>
    <row r="38" spans="1:9" ht="15.6" x14ac:dyDescent="0.3">
      <c r="A38" s="11" t="s">
        <v>12</v>
      </c>
      <c r="B38" s="12"/>
      <c r="C38" s="12"/>
      <c r="D38" s="22"/>
      <c r="E38" s="22"/>
      <c r="F38" s="22"/>
      <c r="G38" s="22"/>
    </row>
    <row r="39" spans="1:9" ht="15.6" x14ac:dyDescent="0.3">
      <c r="A39" s="23"/>
      <c r="B39" s="162" t="s">
        <v>28</v>
      </c>
      <c r="C39" s="162"/>
      <c r="D39" s="16">
        <v>0</v>
      </c>
      <c r="E39" s="15">
        <v>600</v>
      </c>
      <c r="F39" s="15">
        <v>600</v>
      </c>
      <c r="G39" s="17">
        <v>0</v>
      </c>
    </row>
    <row r="40" spans="1:9" x14ac:dyDescent="0.3">
      <c r="B40" s="152" t="s">
        <v>30</v>
      </c>
      <c r="C40" s="152"/>
      <c r="D40" s="15">
        <v>1500</v>
      </c>
      <c r="E40" s="16">
        <v>0</v>
      </c>
      <c r="F40" s="15">
        <v>1498.62</v>
      </c>
      <c r="G40" s="17">
        <f>(D40+E40)-F40</f>
        <v>1.3800000000001091</v>
      </c>
      <c r="I40" s="64"/>
    </row>
    <row r="41" spans="1:9" x14ac:dyDescent="0.3">
      <c r="B41" s="152" t="s">
        <v>31</v>
      </c>
      <c r="C41" s="152"/>
      <c r="D41" s="15">
        <v>1000</v>
      </c>
      <c r="E41" s="16">
        <v>0</v>
      </c>
      <c r="F41" s="15">
        <v>1000</v>
      </c>
      <c r="G41" s="17">
        <f>(D41+E41)-F41</f>
        <v>0</v>
      </c>
      <c r="I41" s="64"/>
    </row>
    <row r="42" spans="1:9" x14ac:dyDescent="0.3">
      <c r="B42" s="159" t="s">
        <v>32</v>
      </c>
      <c r="C42" s="160"/>
      <c r="D42" s="160"/>
      <c r="E42" s="160"/>
      <c r="F42" s="160"/>
      <c r="G42" s="161"/>
      <c r="I42" s="64"/>
    </row>
    <row r="43" spans="1:9" x14ac:dyDescent="0.3">
      <c r="B43" s="117"/>
      <c r="C43" s="52" t="s">
        <v>61</v>
      </c>
      <c r="D43" s="15">
        <v>800</v>
      </c>
      <c r="E43" s="16">
        <v>0</v>
      </c>
      <c r="F43" s="15">
        <v>743.23</v>
      </c>
      <c r="G43" s="17">
        <f>(D43+E43)-F43</f>
        <v>56.769999999999982</v>
      </c>
      <c r="I43" s="64"/>
    </row>
    <row r="44" spans="1:9" x14ac:dyDescent="0.3">
      <c r="B44" s="117"/>
      <c r="C44" s="52" t="s">
        <v>33</v>
      </c>
      <c r="D44" s="15">
        <v>350</v>
      </c>
      <c r="E44" s="16">
        <v>0</v>
      </c>
      <c r="F44" s="15">
        <v>337.98</v>
      </c>
      <c r="G44" s="17">
        <f>(D44+E44)-F44</f>
        <v>12.019999999999982</v>
      </c>
    </row>
    <row r="46" spans="1:9" ht="15.6" x14ac:dyDescent="0.3">
      <c r="A46" s="11" t="s">
        <v>13</v>
      </c>
      <c r="B46" s="12"/>
      <c r="C46" s="12"/>
      <c r="D46" s="13"/>
      <c r="E46" s="13"/>
      <c r="F46" s="13"/>
      <c r="G46" s="13"/>
    </row>
    <row r="47" spans="1:9" x14ac:dyDescent="0.3">
      <c r="A47" s="14" t="s">
        <v>15</v>
      </c>
      <c r="B47" s="152" t="s">
        <v>104</v>
      </c>
      <c r="C47" s="152"/>
      <c r="D47" s="15">
        <f>55*6</f>
        <v>330</v>
      </c>
      <c r="E47" s="16">
        <v>0</v>
      </c>
      <c r="F47" s="15">
        <v>330</v>
      </c>
      <c r="G47" s="17">
        <v>0</v>
      </c>
    </row>
    <row r="48" spans="1:9" x14ac:dyDescent="0.3">
      <c r="B48" s="156" t="s">
        <v>67</v>
      </c>
      <c r="C48" s="157"/>
      <c r="D48" s="157"/>
      <c r="E48" s="157"/>
      <c r="F48" s="157"/>
      <c r="G48" s="158"/>
    </row>
    <row r="49" spans="1:9" x14ac:dyDescent="0.3">
      <c r="B49" s="19"/>
      <c r="C49" s="52" t="s">
        <v>17</v>
      </c>
      <c r="D49" s="20">
        <v>0</v>
      </c>
      <c r="E49" s="21">
        <v>350</v>
      </c>
      <c r="F49" s="21">
        <v>329.45</v>
      </c>
      <c r="G49" s="17">
        <f>(D49+E49)-F49</f>
        <v>20.550000000000011</v>
      </c>
    </row>
    <row r="50" spans="1:9" x14ac:dyDescent="0.3">
      <c r="B50" s="19"/>
      <c r="C50" s="52" t="s">
        <v>18</v>
      </c>
      <c r="D50" s="20">
        <v>0</v>
      </c>
      <c r="E50" s="21">
        <v>250</v>
      </c>
      <c r="F50" s="21">
        <v>261.08999999999997</v>
      </c>
      <c r="G50" s="17">
        <f>(D50+E50)-F50</f>
        <v>-11.089999999999975</v>
      </c>
    </row>
    <row r="51" spans="1:9" x14ac:dyDescent="0.3">
      <c r="B51" s="19"/>
      <c r="C51" s="52" t="s">
        <v>19</v>
      </c>
      <c r="D51" s="20">
        <v>0</v>
      </c>
      <c r="E51" s="21">
        <v>175</v>
      </c>
      <c r="F51" s="21">
        <v>175</v>
      </c>
      <c r="G51" s="17">
        <f>(D51+E51)-F51</f>
        <v>0</v>
      </c>
    </row>
    <row r="52" spans="1:9" x14ac:dyDescent="0.3">
      <c r="B52" s="64"/>
      <c r="C52" s="64"/>
      <c r="D52" s="77"/>
      <c r="E52" s="77"/>
      <c r="F52" s="77"/>
      <c r="G52" s="77"/>
    </row>
    <row r="53" spans="1:9" ht="15.6" x14ac:dyDescent="0.3">
      <c r="A53" s="11" t="s">
        <v>14</v>
      </c>
      <c r="B53" s="22"/>
      <c r="C53" s="22"/>
      <c r="D53" s="13"/>
      <c r="E53" s="13"/>
      <c r="F53" s="13"/>
      <c r="G53" s="13"/>
    </row>
    <row r="54" spans="1:9" x14ac:dyDescent="0.3">
      <c r="B54" s="152" t="s">
        <v>34</v>
      </c>
      <c r="C54" s="152"/>
      <c r="D54" s="21">
        <v>150</v>
      </c>
      <c r="E54" s="21">
        <v>150</v>
      </c>
      <c r="F54" s="21">
        <v>287.13</v>
      </c>
      <c r="G54" s="17">
        <f>(D54+E54)-F54</f>
        <v>12.870000000000005</v>
      </c>
    </row>
    <row r="55" spans="1:9" x14ac:dyDescent="0.3">
      <c r="B55" s="152" t="s">
        <v>16</v>
      </c>
      <c r="C55" s="152"/>
      <c r="D55" s="21">
        <v>45</v>
      </c>
      <c r="E55" s="21">
        <v>45</v>
      </c>
      <c r="F55" s="21">
        <v>90</v>
      </c>
      <c r="G55" s="17">
        <f>(D55+E55)-F55</f>
        <v>0</v>
      </c>
    </row>
    <row r="56" spans="1:9" x14ac:dyDescent="0.3">
      <c r="B56" s="152" t="s">
        <v>35</v>
      </c>
      <c r="C56" s="152"/>
      <c r="D56" s="21">
        <v>150</v>
      </c>
      <c r="E56" s="20">
        <v>0</v>
      </c>
      <c r="F56" s="21">
        <v>148.96</v>
      </c>
      <c r="G56" s="17">
        <f>(D56+E56)-F56</f>
        <v>1.039999999999992</v>
      </c>
    </row>
    <row r="57" spans="1:9" x14ac:dyDescent="0.3">
      <c r="B57" s="19"/>
      <c r="C57" s="19"/>
      <c r="D57" s="120"/>
      <c r="E57" s="121"/>
      <c r="F57" s="120"/>
      <c r="G57" s="120"/>
    </row>
    <row r="58" spans="1:9" ht="15.6" x14ac:dyDescent="0.3">
      <c r="A58" s="11" t="s">
        <v>100</v>
      </c>
      <c r="B58" s="12"/>
      <c r="C58" s="12"/>
      <c r="D58" s="22"/>
      <c r="E58" s="22"/>
      <c r="F58" s="22"/>
      <c r="G58" s="22"/>
    </row>
    <row r="59" spans="1:9" ht="15.6" x14ac:dyDescent="0.3">
      <c r="A59" s="23"/>
      <c r="B59" s="162" t="s">
        <v>105</v>
      </c>
      <c r="C59" s="162"/>
      <c r="D59" s="16">
        <v>0</v>
      </c>
      <c r="E59" s="15">
        <v>200</v>
      </c>
      <c r="F59" s="15">
        <v>143.72</v>
      </c>
      <c r="G59" s="17">
        <f>(D59+E59)-F59</f>
        <v>56.28</v>
      </c>
    </row>
    <row r="60" spans="1:9" x14ac:dyDescent="0.3">
      <c r="B60" s="152" t="s">
        <v>106</v>
      </c>
      <c r="C60" s="152"/>
      <c r="D60" s="15">
        <v>1050</v>
      </c>
      <c r="E60" s="16">
        <v>0</v>
      </c>
      <c r="F60" s="15">
        <v>963.28</v>
      </c>
      <c r="G60" s="17">
        <f>(D60+E60)-F60</f>
        <v>86.720000000000027</v>
      </c>
      <c r="I60" s="64"/>
    </row>
    <row r="61" spans="1:9" x14ac:dyDescent="0.3">
      <c r="B61" s="117"/>
      <c r="C61" s="117"/>
      <c r="D61" s="122"/>
      <c r="E61" s="123"/>
      <c r="F61" s="122"/>
      <c r="G61" s="124"/>
      <c r="I61" s="64"/>
    </row>
    <row r="62" spans="1:9" ht="15.6" x14ac:dyDescent="0.3">
      <c r="A62" s="11" t="s">
        <v>87</v>
      </c>
      <c r="B62" s="24"/>
      <c r="C62" s="24"/>
      <c r="D62" s="25"/>
      <c r="E62" s="26"/>
      <c r="F62" s="25"/>
      <c r="G62" s="25"/>
    </row>
    <row r="63" spans="1:9" ht="15.6" x14ac:dyDescent="0.3">
      <c r="A63" s="23"/>
      <c r="B63" s="151" t="s">
        <v>88</v>
      </c>
      <c r="C63" s="151"/>
      <c r="D63" s="27">
        <v>250</v>
      </c>
      <c r="E63" s="27">
        <v>250</v>
      </c>
      <c r="F63" s="27">
        <v>387.29</v>
      </c>
      <c r="G63" s="17">
        <f>(D63+E63)-F63</f>
        <v>112.70999999999998</v>
      </c>
    </row>
    <row r="64" spans="1:9" ht="15.6" x14ac:dyDescent="0.3">
      <c r="A64" s="23"/>
      <c r="B64" s="151" t="s">
        <v>101</v>
      </c>
      <c r="C64" s="151"/>
      <c r="D64" s="27">
        <v>0</v>
      </c>
      <c r="E64" s="27">
        <v>800</v>
      </c>
      <c r="F64" s="27">
        <v>732.52</v>
      </c>
      <c r="G64" s="17">
        <f>(D64+E64)-F64</f>
        <v>67.480000000000018</v>
      </c>
    </row>
    <row r="65" spans="1:7" ht="15.6" thickBot="1" x14ac:dyDescent="0.35">
      <c r="B65" s="125"/>
      <c r="C65" s="125"/>
      <c r="D65" s="126"/>
      <c r="E65" s="126"/>
      <c r="F65" s="126"/>
      <c r="G65" s="127"/>
    </row>
    <row r="66" spans="1:7" ht="15.6" x14ac:dyDescent="0.3">
      <c r="D66" s="29">
        <f>SUM(D30:D64)</f>
        <v>8625</v>
      </c>
      <c r="E66" s="29">
        <f>SUM(E30:E64)</f>
        <v>11320</v>
      </c>
      <c r="F66" s="30">
        <f>SUM(F30:F64)</f>
        <v>19637.300000000003</v>
      </c>
      <c r="G66" s="31">
        <f>(D66+E66)-F66</f>
        <v>307.69999999999709</v>
      </c>
    </row>
    <row r="67" spans="1:7" ht="15.6" x14ac:dyDescent="0.3">
      <c r="A67" s="32"/>
      <c r="D67" s="33"/>
      <c r="E67" s="34"/>
      <c r="F67" s="35"/>
      <c r="G67" s="36"/>
    </row>
    <row r="68" spans="1:7" ht="15.6" x14ac:dyDescent="0.3">
      <c r="D68" s="37"/>
      <c r="E68" s="38" t="s">
        <v>2</v>
      </c>
      <c r="F68" s="38" t="s">
        <v>3</v>
      </c>
      <c r="G68" s="38" t="s">
        <v>4</v>
      </c>
    </row>
    <row r="69" spans="1:7" ht="15.6" x14ac:dyDescent="0.3">
      <c r="D69" s="39" t="s">
        <v>95</v>
      </c>
      <c r="E69" s="40">
        <f>SUM(D66:E66)</f>
        <v>19945</v>
      </c>
      <c r="F69" s="40">
        <f>F66</f>
        <v>19637.300000000003</v>
      </c>
      <c r="G69" s="41">
        <f>E69-F69</f>
        <v>307.69999999999709</v>
      </c>
    </row>
    <row r="71" spans="1:7" ht="15.6" thickBot="1" x14ac:dyDescent="0.35">
      <c r="B71" s="42" t="s">
        <v>2</v>
      </c>
      <c r="C71" s="42" t="s">
        <v>3</v>
      </c>
    </row>
    <row r="72" spans="1:7" ht="16.2" thickBot="1" x14ac:dyDescent="0.35">
      <c r="A72" s="43" t="s">
        <v>96</v>
      </c>
      <c r="B72" s="44">
        <f>D22</f>
        <v>20050</v>
      </c>
      <c r="C72" s="44">
        <f>E22</f>
        <v>19930</v>
      </c>
    </row>
    <row r="73" spans="1:7" ht="16.2" thickBot="1" x14ac:dyDescent="0.35">
      <c r="A73" s="45" t="s">
        <v>97</v>
      </c>
      <c r="B73" s="46">
        <f>E69</f>
        <v>19945</v>
      </c>
      <c r="C73" s="46">
        <f>F69</f>
        <v>19637.300000000003</v>
      </c>
    </row>
    <row r="74" spans="1:7" ht="16.2" thickBot="1" x14ac:dyDescent="0.35">
      <c r="A74" s="47"/>
      <c r="B74" s="48"/>
      <c r="C74" s="48"/>
    </row>
    <row r="75" spans="1:7" ht="16.2" thickBot="1" x14ac:dyDescent="0.35">
      <c r="A75" s="49" t="s">
        <v>98</v>
      </c>
      <c r="B75" s="50">
        <f>B72-B73</f>
        <v>105</v>
      </c>
      <c r="C75" s="50">
        <f>C72-C73</f>
        <v>292.69999999999709</v>
      </c>
    </row>
    <row r="78" spans="1:7" ht="15.6" x14ac:dyDescent="0.3">
      <c r="A78" s="23"/>
    </row>
    <row r="82" spans="1:9" s="107" customFormat="1" ht="15.6" x14ac:dyDescent="0.3">
      <c r="A82" s="128"/>
      <c r="B82" s="129"/>
      <c r="C82" s="129"/>
      <c r="D82" s="130"/>
      <c r="E82" s="130"/>
      <c r="F82" s="130"/>
      <c r="G82" s="130"/>
    </row>
    <row r="83" spans="1:9" s="107" customFormat="1" ht="15.6" x14ac:dyDescent="0.3">
      <c r="A83" s="131"/>
      <c r="B83" s="132"/>
      <c r="C83" s="132"/>
      <c r="D83" s="133"/>
      <c r="E83" s="134"/>
      <c r="F83" s="134"/>
      <c r="G83" s="135"/>
    </row>
    <row r="84" spans="1:9" s="107" customFormat="1" x14ac:dyDescent="0.3">
      <c r="A84" s="136"/>
      <c r="D84" s="134"/>
      <c r="E84" s="133"/>
      <c r="F84" s="134"/>
      <c r="G84" s="135"/>
      <c r="I84" s="137"/>
    </row>
    <row r="85" spans="1:9" x14ac:dyDescent="0.3">
      <c r="B85" s="64"/>
      <c r="C85" s="64"/>
      <c r="D85" s="77"/>
      <c r="E85" s="77"/>
      <c r="F85" s="77"/>
      <c r="G85" s="77"/>
    </row>
    <row r="89" spans="1:9" ht="15.6" x14ac:dyDescent="0.3">
      <c r="A89" s="23"/>
    </row>
    <row r="93" spans="1:9" ht="15.6" x14ac:dyDescent="0.3">
      <c r="A93" s="23"/>
    </row>
  </sheetData>
  <mergeCells count="23">
    <mergeCell ref="B31:C31"/>
    <mergeCell ref="A2:L2"/>
    <mergeCell ref="A1:L1"/>
    <mergeCell ref="B47:C47"/>
    <mergeCell ref="B39:C39"/>
    <mergeCell ref="B32:C32"/>
    <mergeCell ref="H7:L7"/>
    <mergeCell ref="B63:C63"/>
    <mergeCell ref="B56:C56"/>
    <mergeCell ref="B55:C55"/>
    <mergeCell ref="B64:C64"/>
    <mergeCell ref="B7:F7"/>
    <mergeCell ref="B48:G48"/>
    <mergeCell ref="B42:G42"/>
    <mergeCell ref="B33:G33"/>
    <mergeCell ref="B59:C59"/>
    <mergeCell ref="B60:C60"/>
    <mergeCell ref="D28:E28"/>
    <mergeCell ref="B54:C54"/>
    <mergeCell ref="B40:C40"/>
    <mergeCell ref="B41:C41"/>
    <mergeCell ref="B30:C30"/>
    <mergeCell ref="B36:C36"/>
  </mergeCells>
  <conditionalFormatting sqref="F9:F17">
    <cfRule type="cellIs" dxfId="24" priority="23" stopIfTrue="1" operator="lessThan">
      <formula>0</formula>
    </cfRule>
  </conditionalFormatting>
  <conditionalFormatting sqref="L9:L17">
    <cfRule type="cellIs" dxfId="23" priority="22" stopIfTrue="1" operator="lessThan">
      <formula>0</formula>
    </cfRule>
  </conditionalFormatting>
  <conditionalFormatting sqref="E19">
    <cfRule type="cellIs" dxfId="22" priority="21" stopIfTrue="1" operator="lessThan">
      <formula>0</formula>
    </cfRule>
  </conditionalFormatting>
  <conditionalFormatting sqref="F19">
    <cfRule type="cellIs" dxfId="21" priority="20" stopIfTrue="1" operator="lessThan">
      <formula>0</formula>
    </cfRule>
  </conditionalFormatting>
  <conditionalFormatting sqref="F22:F23">
    <cfRule type="cellIs" dxfId="20" priority="19" stopIfTrue="1" operator="lessThan">
      <formula>0</formula>
    </cfRule>
  </conditionalFormatting>
  <conditionalFormatting sqref="G69">
    <cfRule type="cellIs" dxfId="19" priority="18" stopIfTrue="1" operator="lessThan">
      <formula>0</formula>
    </cfRule>
  </conditionalFormatting>
  <conditionalFormatting sqref="G30:G32 G36">
    <cfRule type="cellIs" dxfId="18" priority="17" stopIfTrue="1" operator="lessThan">
      <formula>0</formula>
    </cfRule>
  </conditionalFormatting>
  <conditionalFormatting sqref="G39:G41">
    <cfRule type="cellIs" dxfId="17" priority="16" stopIfTrue="1" operator="lessThan">
      <formula>0</formula>
    </cfRule>
  </conditionalFormatting>
  <conditionalFormatting sqref="G43:G44">
    <cfRule type="cellIs" dxfId="16" priority="15" stopIfTrue="1" operator="lessThan">
      <formula>0</formula>
    </cfRule>
  </conditionalFormatting>
  <conditionalFormatting sqref="G47">
    <cfRule type="cellIs" dxfId="15" priority="14" stopIfTrue="1" operator="lessThan">
      <formula>0</formula>
    </cfRule>
  </conditionalFormatting>
  <conditionalFormatting sqref="G49:G51">
    <cfRule type="cellIs" dxfId="14" priority="13" stopIfTrue="1" operator="lessThan">
      <formula>0</formula>
    </cfRule>
  </conditionalFormatting>
  <conditionalFormatting sqref="G54:G56">
    <cfRule type="cellIs" dxfId="13" priority="12" stopIfTrue="1" operator="lessThan">
      <formula>0</formula>
    </cfRule>
  </conditionalFormatting>
  <conditionalFormatting sqref="G65">
    <cfRule type="cellIs" dxfId="12" priority="11" stopIfTrue="1" operator="lessThan">
      <formula>0</formula>
    </cfRule>
  </conditionalFormatting>
  <conditionalFormatting sqref="G63">
    <cfRule type="cellIs" dxfId="11" priority="10" stopIfTrue="1" operator="lessThan">
      <formula>0</formula>
    </cfRule>
  </conditionalFormatting>
  <conditionalFormatting sqref="G66">
    <cfRule type="cellIs" dxfId="10" priority="9" stopIfTrue="1" operator="lessThan">
      <formula>0</formula>
    </cfRule>
  </conditionalFormatting>
  <conditionalFormatting sqref="B75:C75">
    <cfRule type="cellIs" dxfId="9" priority="8" stopIfTrue="1" operator="lessThan">
      <formula>0</formula>
    </cfRule>
  </conditionalFormatting>
  <conditionalFormatting sqref="G34:G35">
    <cfRule type="cellIs" dxfId="8" priority="7" stopIfTrue="1" operator="lessThan">
      <formula>0</formula>
    </cfRule>
  </conditionalFormatting>
  <conditionalFormatting sqref="G84">
    <cfRule type="cellIs" dxfId="7" priority="6" stopIfTrue="1" operator="lessThan">
      <formula>0</formula>
    </cfRule>
  </conditionalFormatting>
  <conditionalFormatting sqref="G83">
    <cfRule type="cellIs" dxfId="6" priority="4" stopIfTrue="1" operator="lessThan">
      <formula>0</formula>
    </cfRule>
  </conditionalFormatting>
  <conditionalFormatting sqref="G59">
    <cfRule type="cellIs" dxfId="5" priority="2" stopIfTrue="1" operator="lessThan">
      <formula>0</formula>
    </cfRule>
  </conditionalFormatting>
  <conditionalFormatting sqref="G60:G61">
    <cfRule type="cellIs" dxfId="4" priority="3" stopIfTrue="1" operator="lessThan">
      <formula>0</formula>
    </cfRule>
  </conditionalFormatting>
  <conditionalFormatting sqref="G64">
    <cfRule type="cellIs" dxfId="3" priority="1" stopIfTrue="1" operator="lessThan">
      <formula>0</formula>
    </cfRule>
  </conditionalFormatting>
  <printOptions horizontalCentered="1"/>
  <pageMargins left="0.7" right="0.7" top="0.75" bottom="0.75" header="0.3" footer="0.3"/>
  <pageSetup scale="3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5"/>
  <sheetViews>
    <sheetView tabSelected="1" view="pageBreakPreview" zoomScale="82" zoomScaleNormal="66" zoomScaleSheetLayoutView="82" workbookViewId="0">
      <selection activeCell="A68" sqref="A68"/>
    </sheetView>
  </sheetViews>
  <sheetFormatPr defaultColWidth="18" defaultRowHeight="15" x14ac:dyDescent="0.25"/>
  <cols>
    <col min="1" max="1" width="44.6640625" style="2" customWidth="1"/>
    <col min="2" max="2" width="69" style="2" bestFit="1" customWidth="1"/>
    <col min="3" max="3" width="49.33203125" style="3" bestFit="1" customWidth="1"/>
    <col min="4" max="16384" width="18" style="2"/>
  </cols>
  <sheetData>
    <row r="1" spans="1:5" ht="22.8" x14ac:dyDescent="0.4">
      <c r="A1" s="168" t="s">
        <v>21</v>
      </c>
      <c r="B1" s="168"/>
      <c r="C1" s="168"/>
      <c r="D1" s="168"/>
      <c r="E1" s="168"/>
    </row>
    <row r="9" spans="1:5" s="138" customFormat="1" x14ac:dyDescent="0.25">
      <c r="C9" s="139"/>
    </row>
    <row r="10" spans="1:5" ht="15.6" x14ac:dyDescent="0.3">
      <c r="A10" s="1" t="s">
        <v>41</v>
      </c>
    </row>
    <row r="11" spans="1:5" x14ac:dyDescent="0.25">
      <c r="B11" s="2" t="s">
        <v>62</v>
      </c>
    </row>
    <row r="12" spans="1:5" s="138" customFormat="1" x14ac:dyDescent="0.25">
      <c r="C12" s="139"/>
    </row>
    <row r="13" spans="1:5" ht="15.6" x14ac:dyDescent="0.3">
      <c r="A13" s="1" t="s">
        <v>42</v>
      </c>
    </row>
    <row r="14" spans="1:5" ht="54.75" customHeight="1" x14ac:dyDescent="0.25">
      <c r="A14" s="3" t="s">
        <v>123</v>
      </c>
      <c r="C14" s="4" t="s">
        <v>55</v>
      </c>
      <c r="D14" s="140"/>
      <c r="E14" s="141"/>
    </row>
    <row r="15" spans="1:5" x14ac:dyDescent="0.25">
      <c r="B15" s="5" t="s">
        <v>83</v>
      </c>
      <c r="C15" s="6"/>
    </row>
    <row r="16" spans="1:5" x14ac:dyDescent="0.25">
      <c r="B16" s="5" t="s">
        <v>78</v>
      </c>
      <c r="C16" s="6"/>
    </row>
    <row r="17" spans="1:4" x14ac:dyDescent="0.25">
      <c r="B17" s="5" t="s">
        <v>79</v>
      </c>
      <c r="C17" s="6"/>
    </row>
    <row r="18" spans="1:4" x14ac:dyDescent="0.25">
      <c r="B18" s="5" t="s">
        <v>80</v>
      </c>
      <c r="C18" s="6"/>
    </row>
    <row r="19" spans="1:4" x14ac:dyDescent="0.25">
      <c r="A19" s="5" t="s">
        <v>43</v>
      </c>
      <c r="B19" s="5"/>
      <c r="C19" s="6"/>
      <c r="D19" s="5"/>
    </row>
    <row r="20" spans="1:4" x14ac:dyDescent="0.25">
      <c r="A20" s="5"/>
      <c r="B20" s="5" t="s">
        <v>82</v>
      </c>
      <c r="C20" s="6"/>
      <c r="D20" s="5"/>
    </row>
    <row r="21" spans="1:4" x14ac:dyDescent="0.25">
      <c r="A21" s="5"/>
      <c r="B21" s="5" t="s">
        <v>81</v>
      </c>
      <c r="C21" s="6"/>
      <c r="D21" s="5"/>
    </row>
    <row r="22" spans="1:4" x14ac:dyDescent="0.25">
      <c r="A22" s="5" t="s">
        <v>111</v>
      </c>
      <c r="B22" s="5"/>
      <c r="C22" s="4" t="s">
        <v>113</v>
      </c>
      <c r="D22" s="142"/>
    </row>
    <row r="23" spans="1:4" x14ac:dyDescent="0.25">
      <c r="A23" s="5"/>
      <c r="B23" s="5" t="s">
        <v>112</v>
      </c>
      <c r="C23" s="6"/>
      <c r="D23" s="5"/>
    </row>
    <row r="24" spans="1:4" x14ac:dyDescent="0.25">
      <c r="A24" s="5"/>
      <c r="B24" s="5" t="s">
        <v>78</v>
      </c>
      <c r="C24" s="6"/>
      <c r="D24" s="5"/>
    </row>
    <row r="25" spans="1:4" x14ac:dyDescent="0.25">
      <c r="A25" s="5"/>
      <c r="B25" s="5" t="s">
        <v>79</v>
      </c>
      <c r="C25" s="6"/>
      <c r="D25" s="5"/>
    </row>
    <row r="26" spans="1:4" x14ac:dyDescent="0.25">
      <c r="A26" s="5"/>
      <c r="B26" s="5" t="s">
        <v>80</v>
      </c>
      <c r="C26" s="6"/>
      <c r="D26" s="5"/>
    </row>
    <row r="27" spans="1:4" x14ac:dyDescent="0.25">
      <c r="A27" s="51" t="s">
        <v>114</v>
      </c>
      <c r="B27" s="5"/>
      <c r="C27" s="4" t="s">
        <v>107</v>
      </c>
      <c r="D27" s="142"/>
    </row>
    <row r="28" spans="1:4" x14ac:dyDescent="0.25">
      <c r="A28" s="5"/>
      <c r="B28" s="5" t="s">
        <v>112</v>
      </c>
      <c r="C28" s="7"/>
      <c r="D28" s="5"/>
    </row>
    <row r="29" spans="1:4" x14ac:dyDescent="0.25">
      <c r="A29" s="5"/>
      <c r="B29" s="5" t="s">
        <v>78</v>
      </c>
      <c r="C29" s="6"/>
      <c r="D29" s="5"/>
    </row>
    <row r="30" spans="1:4" x14ac:dyDescent="0.25">
      <c r="A30" s="5"/>
      <c r="B30" s="5" t="s">
        <v>79</v>
      </c>
      <c r="C30" s="6"/>
      <c r="D30" s="5"/>
    </row>
    <row r="31" spans="1:4" x14ac:dyDescent="0.25">
      <c r="B31" s="2" t="s">
        <v>80</v>
      </c>
    </row>
    <row r="32" spans="1:4" s="138" customFormat="1" ht="15.6" x14ac:dyDescent="0.3">
      <c r="C32" s="143"/>
    </row>
    <row r="33" spans="1:18" ht="15.6" x14ac:dyDescent="0.3">
      <c r="A33" s="1" t="s">
        <v>86</v>
      </c>
      <c r="C33" s="144"/>
      <c r="O33" s="145"/>
      <c r="P33" s="145"/>
      <c r="Q33" s="145"/>
      <c r="R33" s="145"/>
    </row>
    <row r="34" spans="1:18" ht="15.6" x14ac:dyDescent="0.3">
      <c r="A34" s="2" t="s">
        <v>63</v>
      </c>
      <c r="C34" s="144"/>
      <c r="O34" s="145"/>
      <c r="P34" s="145"/>
      <c r="Q34" s="145"/>
      <c r="R34" s="145"/>
    </row>
    <row r="35" spans="1:18" ht="15.6" x14ac:dyDescent="0.3">
      <c r="B35" s="2" t="s">
        <v>108</v>
      </c>
      <c r="C35" s="144"/>
      <c r="O35" s="145"/>
      <c r="P35" s="145"/>
      <c r="Q35" s="145"/>
      <c r="R35" s="145"/>
    </row>
    <row r="36" spans="1:18" ht="15.6" x14ac:dyDescent="0.3">
      <c r="B36" s="2" t="s">
        <v>46</v>
      </c>
      <c r="C36" s="144"/>
      <c r="O36" s="145"/>
      <c r="P36" s="145"/>
      <c r="Q36" s="145"/>
      <c r="R36" s="145"/>
    </row>
    <row r="37" spans="1:18" ht="15.6" x14ac:dyDescent="0.3">
      <c r="B37" s="2" t="s">
        <v>25</v>
      </c>
      <c r="C37" s="144"/>
      <c r="O37" s="145"/>
      <c r="P37" s="145"/>
      <c r="Q37" s="145"/>
      <c r="R37" s="145"/>
    </row>
    <row r="38" spans="1:18" ht="15.6" x14ac:dyDescent="0.3">
      <c r="B38" s="2" t="s">
        <v>56</v>
      </c>
      <c r="C38" s="144"/>
      <c r="O38" s="145"/>
      <c r="P38" s="145"/>
      <c r="Q38" s="145"/>
      <c r="R38" s="145"/>
    </row>
    <row r="39" spans="1:18" s="146" customFormat="1" ht="15.6" x14ac:dyDescent="0.3">
      <c r="B39" s="147"/>
      <c r="C39" s="148"/>
    </row>
    <row r="40" spans="1:18" ht="15.6" x14ac:dyDescent="0.3">
      <c r="A40" s="1" t="s">
        <v>22</v>
      </c>
      <c r="B40" s="8"/>
      <c r="O40" s="145"/>
      <c r="P40" s="145"/>
      <c r="Q40" s="145"/>
      <c r="R40" s="145"/>
    </row>
    <row r="41" spans="1:18" ht="15.6" x14ac:dyDescent="0.3">
      <c r="A41" s="2" t="s">
        <v>44</v>
      </c>
      <c r="B41" s="8"/>
      <c r="O41" s="145"/>
      <c r="P41" s="145"/>
      <c r="Q41" s="145"/>
      <c r="R41" s="145"/>
    </row>
    <row r="42" spans="1:18" x14ac:dyDescent="0.25">
      <c r="B42" s="2" t="s">
        <v>115</v>
      </c>
      <c r="O42" s="145"/>
      <c r="P42" s="145"/>
      <c r="Q42" s="145"/>
      <c r="R42" s="145"/>
    </row>
    <row r="43" spans="1:18" x14ac:dyDescent="0.25">
      <c r="B43" s="169" t="s">
        <v>127</v>
      </c>
      <c r="O43" s="145"/>
      <c r="P43" s="145"/>
      <c r="Q43" s="145"/>
      <c r="R43" s="145"/>
    </row>
    <row r="44" spans="1:18" x14ac:dyDescent="0.25">
      <c r="B44" s="2" t="s">
        <v>116</v>
      </c>
      <c r="O44" s="145"/>
      <c r="P44" s="145"/>
      <c r="Q44" s="145"/>
      <c r="R44" s="145"/>
    </row>
    <row r="45" spans="1:18" s="149" customFormat="1" x14ac:dyDescent="0.25">
      <c r="A45" s="2"/>
      <c r="B45" s="2" t="s">
        <v>124</v>
      </c>
      <c r="C45" s="145"/>
      <c r="D45" s="145"/>
      <c r="E45" s="145"/>
      <c r="F45" s="145"/>
      <c r="G45" s="145"/>
      <c r="H45" s="145"/>
      <c r="I45" s="145"/>
      <c r="J45" s="145"/>
      <c r="K45" s="145"/>
      <c r="L45" s="145"/>
      <c r="M45" s="145"/>
      <c r="N45" s="145"/>
      <c r="O45" s="145"/>
      <c r="P45" s="145"/>
      <c r="Q45" s="145"/>
      <c r="R45" s="145"/>
    </row>
    <row r="46" spans="1:18" x14ac:dyDescent="0.25">
      <c r="B46" s="2" t="s">
        <v>45</v>
      </c>
    </row>
    <row r="47" spans="1:18" x14ac:dyDescent="0.25">
      <c r="B47" s="2" t="s">
        <v>64</v>
      </c>
    </row>
    <row r="48" spans="1:18" x14ac:dyDescent="0.25">
      <c r="B48" s="2" t="s">
        <v>117</v>
      </c>
    </row>
    <row r="49" spans="1:3" x14ac:dyDescent="0.25">
      <c r="B49" s="2" t="s">
        <v>118</v>
      </c>
    </row>
    <row r="50" spans="1:3" x14ac:dyDescent="0.25">
      <c r="B50" s="2" t="s">
        <v>119</v>
      </c>
    </row>
    <row r="51" spans="1:3" x14ac:dyDescent="0.25">
      <c r="B51" s="2" t="s">
        <v>120</v>
      </c>
    </row>
    <row r="52" spans="1:3" x14ac:dyDescent="0.25">
      <c r="A52" s="2" t="s">
        <v>84</v>
      </c>
    </row>
    <row r="53" spans="1:3" x14ac:dyDescent="0.25">
      <c r="A53" s="2" t="s">
        <v>47</v>
      </c>
    </row>
    <row r="54" spans="1:3" x14ac:dyDescent="0.25">
      <c r="B54" s="2" t="s">
        <v>75</v>
      </c>
    </row>
    <row r="55" spans="1:3" x14ac:dyDescent="0.25">
      <c r="B55" s="2" t="s">
        <v>76</v>
      </c>
    </row>
    <row r="56" spans="1:3" x14ac:dyDescent="0.25">
      <c r="B56" s="2" t="s">
        <v>77</v>
      </c>
    </row>
    <row r="57" spans="1:3" x14ac:dyDescent="0.25">
      <c r="A57" s="2" t="s">
        <v>74</v>
      </c>
    </row>
    <row r="58" spans="1:3" x14ac:dyDescent="0.25">
      <c r="A58" s="2" t="s">
        <v>73</v>
      </c>
    </row>
    <row r="59" spans="1:3" s="146" customFormat="1" x14ac:dyDescent="0.25">
      <c r="C59" s="148"/>
    </row>
    <row r="60" spans="1:3" ht="15.6" x14ac:dyDescent="0.3">
      <c r="A60" s="1" t="s">
        <v>85</v>
      </c>
    </row>
    <row r="61" spans="1:3" x14ac:dyDescent="0.25">
      <c r="A61" s="2" t="s">
        <v>23</v>
      </c>
    </row>
    <row r="62" spans="1:3" x14ac:dyDescent="0.25">
      <c r="A62" s="2" t="s">
        <v>48</v>
      </c>
    </row>
    <row r="63" spans="1:3" x14ac:dyDescent="0.25">
      <c r="A63" s="2" t="s">
        <v>49</v>
      </c>
    </row>
    <row r="64" spans="1:3" x14ac:dyDescent="0.25">
      <c r="A64" s="2" t="s">
        <v>52</v>
      </c>
    </row>
    <row r="65" spans="1:19" s="149" customFormat="1" x14ac:dyDescent="0.25">
      <c r="A65" s="2"/>
      <c r="B65" s="2" t="s">
        <v>53</v>
      </c>
      <c r="C65" s="9"/>
      <c r="D65" s="145"/>
      <c r="E65" s="145"/>
      <c r="F65" s="145"/>
      <c r="G65" s="145"/>
      <c r="H65" s="145"/>
      <c r="I65" s="145"/>
      <c r="J65" s="145"/>
      <c r="K65" s="145"/>
      <c r="L65" s="145"/>
      <c r="M65" s="145"/>
      <c r="N65" s="145"/>
      <c r="O65" s="145"/>
      <c r="P65" s="145"/>
      <c r="Q65" s="145"/>
      <c r="R65" s="145"/>
      <c r="S65" s="145"/>
    </row>
    <row r="66" spans="1:19" x14ac:dyDescent="0.25">
      <c r="B66" s="2" t="s">
        <v>54</v>
      </c>
    </row>
    <row r="67" spans="1:19" s="146" customFormat="1" x14ac:dyDescent="0.25">
      <c r="C67" s="148"/>
    </row>
    <row r="68" spans="1:19" ht="15.6" x14ac:dyDescent="0.3">
      <c r="A68" s="1" t="s">
        <v>12</v>
      </c>
    </row>
    <row r="69" spans="1:19" ht="15.6" customHeight="1" x14ac:dyDescent="0.25">
      <c r="A69" s="3" t="s">
        <v>128</v>
      </c>
    </row>
    <row r="70" spans="1:19" x14ac:dyDescent="0.25">
      <c r="A70" s="2" t="s">
        <v>24</v>
      </c>
    </row>
    <row r="71" spans="1:19" x14ac:dyDescent="0.25">
      <c r="A71" s="2" t="s">
        <v>125</v>
      </c>
    </row>
    <row r="72" spans="1:19" x14ac:dyDescent="0.25">
      <c r="A72" s="2" t="s">
        <v>25</v>
      </c>
    </row>
    <row r="73" spans="1:19" s="149" customFormat="1" ht="30" x14ac:dyDescent="0.25">
      <c r="A73" s="2"/>
      <c r="B73" s="2" t="s">
        <v>65</v>
      </c>
      <c r="C73" s="4" t="s">
        <v>57</v>
      </c>
      <c r="D73" s="145"/>
      <c r="E73" s="145"/>
      <c r="F73" s="145"/>
      <c r="G73" s="145"/>
      <c r="H73" s="145"/>
      <c r="I73" s="145"/>
      <c r="J73" s="145"/>
      <c r="K73" s="145"/>
      <c r="L73" s="145"/>
      <c r="M73" s="145"/>
      <c r="N73" s="145"/>
      <c r="O73" s="145"/>
    </row>
    <row r="74" spans="1:19" s="149" customFormat="1" ht="30" x14ac:dyDescent="0.25">
      <c r="A74" s="2"/>
      <c r="B74" s="2" t="s">
        <v>109</v>
      </c>
      <c r="C74" s="4" t="s">
        <v>110</v>
      </c>
      <c r="D74" s="145"/>
      <c r="E74" s="145"/>
      <c r="F74" s="145"/>
      <c r="G74" s="145"/>
      <c r="H74" s="145"/>
      <c r="I74" s="145"/>
      <c r="J74" s="145"/>
      <c r="K74" s="145"/>
      <c r="L74" s="145"/>
      <c r="M74" s="145"/>
      <c r="N74" s="145"/>
      <c r="O74" s="145"/>
    </row>
    <row r="75" spans="1:19" x14ac:dyDescent="0.25">
      <c r="B75" s="2" t="s">
        <v>68</v>
      </c>
      <c r="C75" s="9"/>
      <c r="D75" s="145"/>
      <c r="E75" s="145"/>
      <c r="F75" s="145"/>
      <c r="G75" s="145"/>
      <c r="H75" s="145"/>
      <c r="I75" s="145"/>
      <c r="J75" s="145"/>
      <c r="K75" s="145"/>
      <c r="L75" s="145"/>
      <c r="M75" s="145"/>
      <c r="N75" s="145"/>
      <c r="O75" s="145"/>
    </row>
    <row r="76" spans="1:19" x14ac:dyDescent="0.25">
      <c r="A76" s="10"/>
      <c r="B76" s="2" t="s">
        <v>121</v>
      </c>
    </row>
    <row r="77" spans="1:19" x14ac:dyDescent="0.25">
      <c r="A77" s="2" t="s">
        <v>50</v>
      </c>
    </row>
    <row r="78" spans="1:19" x14ac:dyDescent="0.25">
      <c r="B78" s="2" t="s">
        <v>69</v>
      </c>
    </row>
    <row r="79" spans="1:19" x14ac:dyDescent="0.25">
      <c r="B79" s="2" t="s">
        <v>70</v>
      </c>
      <c r="C79" s="4" t="s">
        <v>102</v>
      </c>
      <c r="D79" s="140"/>
    </row>
    <row r="80" spans="1:19" x14ac:dyDescent="0.25">
      <c r="B80" s="2" t="s">
        <v>33</v>
      </c>
    </row>
    <row r="81" spans="1:21" x14ac:dyDescent="0.25">
      <c r="A81" s="2" t="s">
        <v>26</v>
      </c>
      <c r="C81" s="2"/>
    </row>
    <row r="82" spans="1:21" x14ac:dyDescent="0.25">
      <c r="B82" s="2" t="s">
        <v>51</v>
      </c>
    </row>
    <row r="83" spans="1:21" x14ac:dyDescent="0.25">
      <c r="A83" s="2" t="s">
        <v>71</v>
      </c>
    </row>
    <row r="84" spans="1:21" s="146" customFormat="1" x14ac:dyDescent="0.25">
      <c r="A84" s="150"/>
      <c r="C84" s="148"/>
    </row>
    <row r="85" spans="1:21" ht="15.6" x14ac:dyDescent="0.3">
      <c r="A85" s="1" t="s">
        <v>58</v>
      </c>
    </row>
    <row r="86" spans="1:21" x14ac:dyDescent="0.25">
      <c r="A86" s="2" t="s">
        <v>72</v>
      </c>
    </row>
    <row r="87" spans="1:21" x14ac:dyDescent="0.25">
      <c r="A87" s="2" t="s">
        <v>66</v>
      </c>
    </row>
    <row r="88" spans="1:21" x14ac:dyDescent="0.25">
      <c r="B88" s="3" t="s">
        <v>122</v>
      </c>
    </row>
    <row r="89" spans="1:21" x14ac:dyDescent="0.25">
      <c r="B89" s="2" t="s">
        <v>126</v>
      </c>
    </row>
    <row r="90" spans="1:21" s="149" customFormat="1" x14ac:dyDescent="0.25">
      <c r="A90" s="2" t="s">
        <v>59</v>
      </c>
      <c r="B90" s="2"/>
      <c r="C90" s="9"/>
      <c r="D90" s="145"/>
      <c r="E90" s="145"/>
      <c r="F90" s="145"/>
      <c r="G90" s="145"/>
      <c r="H90" s="145"/>
      <c r="I90" s="145"/>
      <c r="J90" s="145"/>
      <c r="K90" s="145"/>
      <c r="L90" s="145"/>
      <c r="M90" s="145"/>
      <c r="N90" s="145"/>
      <c r="O90" s="145"/>
      <c r="P90" s="145"/>
      <c r="Q90" s="145"/>
      <c r="R90" s="145"/>
      <c r="S90" s="145"/>
      <c r="T90" s="145"/>
      <c r="U90" s="145"/>
    </row>
    <row r="105" spans="1:1" x14ac:dyDescent="0.25">
      <c r="A105" s="10"/>
    </row>
  </sheetData>
  <mergeCells count="1">
    <mergeCell ref="A1:E1"/>
  </mergeCells>
  <conditionalFormatting sqref="C14">
    <cfRule type="containsText" dxfId="2" priority="3" operator="containsText" text="Learn more">
      <formula>NOT(ISERROR(SEARCH("Learn more",C14)))</formula>
    </cfRule>
  </conditionalFormatting>
  <conditionalFormatting sqref="C22">
    <cfRule type="containsText" dxfId="1" priority="2" operator="containsText" text="Learn more">
      <formula>NOT(ISERROR(SEARCH("Learn more",C22)))</formula>
    </cfRule>
  </conditionalFormatting>
  <conditionalFormatting sqref="C27">
    <cfRule type="containsText" dxfId="0" priority="1" operator="containsText" text="Learn more">
      <formula>NOT(ISERROR(SEARCH("Learn more",C27)))</formula>
    </cfRule>
  </conditionalFormatting>
  <hyperlinks>
    <hyperlink ref="C14" r:id="rId1"/>
    <hyperlink ref="C73" r:id="rId2" location="rcto"/>
    <hyperlink ref="C79" r:id="rId3"/>
    <hyperlink ref="C74" r:id="rId4" location="pnmo"/>
    <hyperlink ref="C22" r:id="rId5" display="Learn More About Something of Value"/>
    <hyperlink ref="C27" r:id="rId6"/>
  </hyperlinks>
  <pageMargins left="0.7" right="0.7" top="0.75" bottom="0.75" header="0.3" footer="0.3"/>
  <pageSetup scale="45" fitToHeight="0"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Sample Budget</vt:lpstr>
      <vt:lpstr>Typical Expenses</vt:lpstr>
      <vt:lpstr>'Sample Budget'!Print_Area</vt:lpstr>
      <vt:lpstr>'Typical Expenses'!Print_Area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Admin</dc:creator>
  <cp:lastModifiedBy>Gretchen Foran</cp:lastModifiedBy>
  <cp:lastPrinted>2017-01-03T20:31:17Z</cp:lastPrinted>
  <dcterms:created xsi:type="dcterms:W3CDTF">2016-11-16T19:31:08Z</dcterms:created>
  <dcterms:modified xsi:type="dcterms:W3CDTF">2020-12-14T18:04:01Z</dcterms:modified>
</cp:coreProperties>
</file>